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Terminadas\"/>
    </mc:Choice>
  </mc:AlternateContent>
  <xr:revisionPtr revIDLastSave="0" documentId="13_ncr:1_{5B6DE9CD-90FD-48EC-89C2-601470DB68DC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6" i="1" l="1"/>
  <c r="O25" i="1"/>
  <c r="O24" i="1"/>
  <c r="O23" i="1"/>
  <c r="T9" i="1" l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O12" i="1"/>
  <c r="O13" i="1"/>
  <c r="O14" i="1"/>
  <c r="O16" i="1"/>
  <c r="O17" i="1"/>
  <c r="O18" i="1"/>
  <c r="O19" i="1"/>
  <c r="O20" i="1"/>
  <c r="N22" i="1"/>
  <c r="O22" i="1" s="1"/>
  <c r="N21" i="1"/>
  <c r="O21" i="1" s="1"/>
  <c r="N15" i="1"/>
  <c r="O15" i="1" s="1"/>
  <c r="N11" i="1"/>
  <c r="O11" i="1" s="1"/>
  <c r="N10" i="1"/>
  <c r="O10" i="1" s="1"/>
  <c r="N9" i="1"/>
  <c r="O9" i="1" s="1"/>
  <c r="N8" i="1"/>
  <c r="O8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<sst xmlns="http://schemas.openxmlformats.org/spreadsheetml/2006/main" count="282" uniqueCount="162">
  <si>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</si>
  <si>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</si>
  <si>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</si>
  <si>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</si>
  <si>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</si>
  <si>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</si>
  <si>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</si>
  <si>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</si>
  <si>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</si>
  <si>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</si>
  <si>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</si>
  <si>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</si>
  <si>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</si>
  <si>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</si>
  <si>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</si>
  <si>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</si>
  <si>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</si>
  <si>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</si>
  <si>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</si>
  <si>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</si>
  <si>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</si>
  <si>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</si>
  <si>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</si>
  <si>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</si>
  <si>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</si>
  <si>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</si>
  <si>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</si>
  <si>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</si>
  <si>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</si>
  <si>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</si>
  <si>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</si>
  <si>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</si>
  <si>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</si>
  <si>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</si>
  <si>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</si>
  <si>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</si>
  <si>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</si>
  <si>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</si>
  <si>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</si>
  <si>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</si>
  <si>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</si>
  <si>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</si>
  <si>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</si>
  <si>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</si>
  <si>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</si>
  <si>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</si>
  <si>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</si>
  <si>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</si>
  <si>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</si>
  <si>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</si>
  <si>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</si>
  <si>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</si>
  <si>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</si>
  <si>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</si>
  <si>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</si>
  <si>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</si>
  <si>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</si>
  <si>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</si>
  <si>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</si>
  <si>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</si>
  <si>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 y de Finanzas del SITT</t>
  </si>
  <si>
    <t>http://www.diputados.gob.mx/LeyesBiblio/pdf/LISR_301116.pdf</t>
  </si>
  <si>
    <t>CESAR</t>
  </si>
  <si>
    <t>VALERO</t>
  </si>
  <si>
    <t>MAGAÑA</t>
  </si>
  <si>
    <t>BAÑUELOS</t>
  </si>
  <si>
    <t>VALDEZ</t>
  </si>
  <si>
    <t>QUIROZ</t>
  </si>
  <si>
    <t>RABAGO</t>
  </si>
  <si>
    <t>MARAVILLA</t>
  </si>
  <si>
    <t>URIAS</t>
  </si>
  <si>
    <t>ESTEBAN ANDRES</t>
  </si>
  <si>
    <t>ELLIOT</t>
  </si>
  <si>
    <t>JULIO ADRIAN</t>
  </si>
  <si>
    <t>SUPERVISOR DE TRANSPORTE</t>
  </si>
  <si>
    <t>AUXILIAR DE DIRECCIÓN DE OPERACIONES</t>
  </si>
  <si>
    <t>INTENDENCIA</t>
  </si>
  <si>
    <t>AUXILIAR DE MONITOREO</t>
  </si>
  <si>
    <t>Operador centro de Control</t>
  </si>
  <si>
    <t>FLORES</t>
  </si>
  <si>
    <t>ROBLES</t>
  </si>
  <si>
    <t>CESAR JAVIER</t>
  </si>
  <si>
    <t>PEREZ</t>
  </si>
  <si>
    <t>CASTRO</t>
  </si>
  <si>
    <t>ALEJANDRO</t>
  </si>
  <si>
    <t>JIMENEZ</t>
  </si>
  <si>
    <t>BARBOZA</t>
  </si>
  <si>
    <t>JOSE ALFREDO</t>
  </si>
  <si>
    <t>MARIA GUADALUPE</t>
  </si>
  <si>
    <t>TORIZ</t>
  </si>
  <si>
    <t>CAMPA</t>
  </si>
  <si>
    <t>JORGE EDUARDO</t>
  </si>
  <si>
    <t>HERNANDEZ</t>
  </si>
  <si>
    <t>RAMIREZ</t>
  </si>
  <si>
    <t>ALONSO ENRIQUE</t>
  </si>
  <si>
    <t>CASTELLANOS</t>
  </si>
  <si>
    <t>ASISTENTE JURIDICO</t>
  </si>
  <si>
    <t>GLORIA MERCEDEZ</t>
  </si>
  <si>
    <t>LUNA</t>
  </si>
  <si>
    <t>MARTINEZ</t>
  </si>
  <si>
    <t>DISEñO GRAFICO</t>
  </si>
  <si>
    <t>JULIO CESAR</t>
  </si>
  <si>
    <t>RODRIGUEZ</t>
  </si>
  <si>
    <t>GALINDO</t>
  </si>
  <si>
    <t>KEN</t>
  </si>
  <si>
    <t>CEH</t>
  </si>
  <si>
    <t>IRVING EDUARDO</t>
  </si>
  <si>
    <t>SANTAMARIA</t>
  </si>
  <si>
    <t>LUCRECIA</t>
  </si>
  <si>
    <t>FELIPE</t>
  </si>
  <si>
    <t>ver nota</t>
  </si>
  <si>
    <t>No se generan prestaciones sociales por tratarse de prestación de servicios profesionales en la modalidad de honorarios asimilables a salarios</t>
  </si>
  <si>
    <t>ASIM-001-2019</t>
  </si>
  <si>
    <t>ASIM-002-2019</t>
  </si>
  <si>
    <t>ASIM-003-2019</t>
  </si>
  <si>
    <t>ASIM-004-2019</t>
  </si>
  <si>
    <t>ASIM-005-2019</t>
  </si>
  <si>
    <t>ASIM-006-2019</t>
  </si>
  <si>
    <t>ASIM-007-2019</t>
  </si>
  <si>
    <t>ASIM-008-2019</t>
  </si>
  <si>
    <t>ASIM-009-2019</t>
  </si>
  <si>
    <t>ASIM-010-2019</t>
  </si>
  <si>
    <t>ASIM-011-2019</t>
  </si>
  <si>
    <t>ASIM-012-2019</t>
  </si>
  <si>
    <t>ASIM-013-2019</t>
  </si>
  <si>
    <t>ASIM-014-2019</t>
  </si>
  <si>
    <t>ASIM-015-2019</t>
  </si>
  <si>
    <t xml:space="preserve">PEREZ </t>
  </si>
  <si>
    <t>http://www.tijuana.gob.mx/webpanel/UMAIHipervinculos/Archivos/190413144629.pdf</t>
  </si>
  <si>
    <t>ASIM-016-2019</t>
  </si>
  <si>
    <t>ASIM-017-2019</t>
  </si>
  <si>
    <t>ASIM-018-2019</t>
  </si>
  <si>
    <t>ASIM-019-2019</t>
  </si>
  <si>
    <t>http://www.tijuana.gob.mx/webpanel/UMAIHipervinculos/Archivos/190413144623.pdf</t>
  </si>
  <si>
    <t>FRANCISCO EUGENIO</t>
  </si>
  <si>
    <t>SALINAS</t>
  </si>
  <si>
    <t>MARQUEZ</t>
  </si>
  <si>
    <t>ANGELICA ELIZABETH</t>
  </si>
  <si>
    <t>HERNADEZ</t>
  </si>
  <si>
    <t>VILLEGAS</t>
  </si>
  <si>
    <t>FERNANDO</t>
  </si>
  <si>
    <t>SANCHEZ</t>
  </si>
  <si>
    <t>http://www.tijuana.gob.mx/webpanel/UMAIHipervinculos/Archivos/190413144617.pdf</t>
  </si>
  <si>
    <t>http://www.tijuana.gob.mx/webpanel/UMAIHipervinculos/Archivos/190413144605.pdf</t>
  </si>
  <si>
    <t>http://www.tijuana.gob.mx/webpanel/UMAIHipervinculos/Archivos/190413144559.pdf</t>
  </si>
  <si>
    <t>http://www.tijuana.gob.mx/webpanel/UMAIHipervinculos/Archivos/190413144552.pdf</t>
  </si>
  <si>
    <t>http://www.tijuana.gob.mx/webpanel/UMAIHipervinculos/Archivos/190413144546.pdf</t>
  </si>
  <si>
    <t>http://www.tijuana.gob.mx/webpanel/UMAIHipervinculos/Archivos/190413144540.pdf</t>
  </si>
  <si>
    <t>http://www.tijuana.gob.mx/webpanel/UMAIHipervinculos/Archivos/190413144531.pdf</t>
  </si>
  <si>
    <t>http://www.tijuana.gob.mx/webpanel/UMAIHipervinculos/Archivos/190413144521.pdf</t>
  </si>
  <si>
    <t>http://www.tijuana.gob.mx/webpanel/UMAIHipervinculos/Archivos/190413144510.pdf</t>
  </si>
  <si>
    <t>http://www.tijuana.gob.mx/webpanel/UMAIHipervinculos/Archivos/190413144502.pdf</t>
  </si>
  <si>
    <t>http://www.tijuana.gob.mx/webpanel/UMAIHipervinculos/Archivos/190413144456.pdf</t>
  </si>
  <si>
    <t>http://www.tijuana.gob.mx/webpanel/UMAIHipervinculos/Archivos/190413144449.pdf</t>
  </si>
  <si>
    <t>http://www.tijuana.gob.mx/webpanel/UMAIHipervinculos/Archivos/190413144443.pdf</t>
  </si>
  <si>
    <t>http://www.tijuana.gob.mx/webpanel/UMAIHipervinculos/Archivos/190413144437.pdf</t>
  </si>
  <si>
    <t>http://www.tijuana.gob.mx/webpanel/UMAIHipervinculos/Archivos/190413144431.pdf</t>
  </si>
  <si>
    <t>http://www.tijuana.gob.mx/webpanel/UMAIHipervinculos/Archivos/190413144424.pdf</t>
  </si>
  <si>
    <t>http://www.tijuana.gob.mx/webpanel/UMAIHipervinculos/Archivos/190413144413.pdf</t>
  </si>
  <si>
    <t>ENCARGADO DE RECURSOS HUMANOS</t>
  </si>
  <si>
    <t>SUPERVISOR DE INTENDENCIA</t>
  </si>
  <si>
    <t>AUXILIAR MONITOREO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</si>
</sst>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ISR_301116.pdf" TargetMode="External"/><Relationship Id="rId13" Type="http://schemas.openxmlformats.org/officeDocument/2006/relationships/hyperlink" Target="http://www.diputados.gob.mx/LeyesBiblio/pdf/LISR_301116.pdf" TargetMode="External"/><Relationship Id="rId18" Type="http://schemas.openxmlformats.org/officeDocument/2006/relationships/hyperlink" Target="http://www.tijuana.gob.mx/webpanel/UMAIHipervinculos/Archivos/190413144617.pdf" TargetMode="External"/><Relationship Id="rId26" Type="http://schemas.openxmlformats.org/officeDocument/2006/relationships/hyperlink" Target="http://www.tijuana.gob.mx/webpanel/UMAIHipervinculos/Archivos/190413144510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LISR_301116.pdf" TargetMode="External"/><Relationship Id="rId21" Type="http://schemas.openxmlformats.org/officeDocument/2006/relationships/hyperlink" Target="http://www.tijuana.gob.mx/webpanel/UMAIHipervinculos/Archivos/190413144552.pdf" TargetMode="External"/><Relationship Id="rId34" Type="http://schemas.openxmlformats.org/officeDocument/2006/relationships/hyperlink" Target="http://www.tijuana.gob.mx/webpanel/UMAIHipervinculos/Archivos/190413144413.pdf" TargetMode="External"/><Relationship Id="rId7" Type="http://schemas.openxmlformats.org/officeDocument/2006/relationships/hyperlink" Target="http://www.diputados.gob.mx/LeyesBiblio/pdf/LISR_301116.pdf" TargetMode="External"/><Relationship Id="rId12" Type="http://schemas.openxmlformats.org/officeDocument/2006/relationships/hyperlink" Target="http://www.diputados.gob.mx/LeyesBiblio/pdf/LISR_301116.pdf" TargetMode="External"/><Relationship Id="rId17" Type="http://schemas.openxmlformats.org/officeDocument/2006/relationships/hyperlink" Target="http://www.tijuana.gob.mx/webpanel/UMAIHipervinculos/Archivos/190413144623.pdf" TargetMode="External"/><Relationship Id="rId25" Type="http://schemas.openxmlformats.org/officeDocument/2006/relationships/hyperlink" Target="http://www.tijuana.gob.mx/webpanel/UMAIHipervinculos/Archivos/190413144521.pdf" TargetMode="External"/><Relationship Id="rId33" Type="http://schemas.openxmlformats.org/officeDocument/2006/relationships/hyperlink" Target="http://www.tijuana.gob.mx/webpanel/UMAIHipervinculos/Archivos/190413144424.pdf" TargetMode="External"/><Relationship Id="rId38" Type="http://schemas.openxmlformats.org/officeDocument/2006/relationships/hyperlink" Target="http://www.diputados.gob.mx/LeyesBiblio/pdf/LISR_301116.pdf" TargetMode="External"/><Relationship Id="rId2" Type="http://schemas.openxmlformats.org/officeDocument/2006/relationships/hyperlink" Target="http://www.diputados.gob.mx/LeyesBiblio/pdf/LISR_301116.pdf" TargetMode="External"/><Relationship Id="rId16" Type="http://schemas.openxmlformats.org/officeDocument/2006/relationships/hyperlink" Target="http://www.tijuana.gob.mx/webpanel/UMAIHipervinculos/Archivos/190413144629.pdf" TargetMode="External"/><Relationship Id="rId20" Type="http://schemas.openxmlformats.org/officeDocument/2006/relationships/hyperlink" Target="http://www.tijuana.gob.mx/webpanel/UMAIHipervinculos/Archivos/190413144559.pdf" TargetMode="External"/><Relationship Id="rId29" Type="http://schemas.openxmlformats.org/officeDocument/2006/relationships/hyperlink" Target="http://www.tijuana.gob.mx/webpanel/UMAIHipervinculos/Archivos/190413144449.pdf" TargetMode="External"/><Relationship Id="rId1" Type="http://schemas.openxmlformats.org/officeDocument/2006/relationships/hyperlink" Target="http://www.diputados.gob.mx/LeyesBiblio/pdf/LISR_301116.pdf" TargetMode="External"/><Relationship Id="rId6" Type="http://schemas.openxmlformats.org/officeDocument/2006/relationships/hyperlink" Target="http://www.diputados.gob.mx/LeyesBiblio/pdf/LISR_301116.pdf" TargetMode="External"/><Relationship Id="rId11" Type="http://schemas.openxmlformats.org/officeDocument/2006/relationships/hyperlink" Target="http://www.diputados.gob.mx/LeyesBiblio/pdf/LISR_301116.pdf" TargetMode="External"/><Relationship Id="rId24" Type="http://schemas.openxmlformats.org/officeDocument/2006/relationships/hyperlink" Target="http://www.tijuana.gob.mx/webpanel/UMAIHipervinculos/Archivos/190413144531.pdf" TargetMode="External"/><Relationship Id="rId32" Type="http://schemas.openxmlformats.org/officeDocument/2006/relationships/hyperlink" Target="http://www.tijuana.gob.mx/webpanel/UMAIHipervinculos/Archivos/190413144431.pdf" TargetMode="External"/><Relationship Id="rId37" Type="http://schemas.openxmlformats.org/officeDocument/2006/relationships/hyperlink" Target="http://www.diputados.gob.mx/LeyesBiblio/pdf/LISR_301116.pdf" TargetMode="External"/><Relationship Id="rId5" Type="http://schemas.openxmlformats.org/officeDocument/2006/relationships/hyperlink" Target="http://www.diputados.gob.mx/LeyesBiblio/pdf/LISR_301116.pdf" TargetMode="External"/><Relationship Id="rId15" Type="http://schemas.openxmlformats.org/officeDocument/2006/relationships/hyperlink" Target="http://www.diputados.gob.mx/LeyesBiblio/pdf/LISR_301116.pdf" TargetMode="External"/><Relationship Id="rId23" Type="http://schemas.openxmlformats.org/officeDocument/2006/relationships/hyperlink" Target="http://www.tijuana.gob.mx/webpanel/UMAIHipervinculos/Archivos/190413144540.pdf" TargetMode="External"/><Relationship Id="rId28" Type="http://schemas.openxmlformats.org/officeDocument/2006/relationships/hyperlink" Target="http://www.tijuana.gob.mx/webpanel/UMAIHipervinculos/Archivos/190413144456.pdf" TargetMode="External"/><Relationship Id="rId36" Type="http://schemas.openxmlformats.org/officeDocument/2006/relationships/hyperlink" Target="http://www.diputados.gob.mx/LeyesBiblio/pdf/LISR_301116.pdf" TargetMode="External"/><Relationship Id="rId10" Type="http://schemas.openxmlformats.org/officeDocument/2006/relationships/hyperlink" Target="http://www.diputados.gob.mx/LeyesBiblio/pdf/LISR_301116.pdf" TargetMode="External"/><Relationship Id="rId19" Type="http://schemas.openxmlformats.org/officeDocument/2006/relationships/hyperlink" Target="http://www.tijuana.gob.mx/webpanel/UMAIHipervinculos/Archivos/190413144605.pdf" TargetMode="External"/><Relationship Id="rId31" Type="http://schemas.openxmlformats.org/officeDocument/2006/relationships/hyperlink" Target="http://www.tijuana.gob.mx/webpanel/UMAIHipervinculos/Archivos/190413144437.pdf" TargetMode="External"/><Relationship Id="rId4" Type="http://schemas.openxmlformats.org/officeDocument/2006/relationships/hyperlink" Target="http://www.diputados.gob.mx/LeyesBiblio/pdf/LISR_301116.pdf" TargetMode="External"/><Relationship Id="rId9" Type="http://schemas.openxmlformats.org/officeDocument/2006/relationships/hyperlink" Target="http://www.diputados.gob.mx/LeyesBiblio/pdf/LISR_301116.pdf" TargetMode="External"/><Relationship Id="rId14" Type="http://schemas.openxmlformats.org/officeDocument/2006/relationships/hyperlink" Target="http://www.diputados.gob.mx/LeyesBiblio/pdf/LISR_301116.pdf" TargetMode="External"/><Relationship Id="rId22" Type="http://schemas.openxmlformats.org/officeDocument/2006/relationships/hyperlink" Target="http://www.tijuana.gob.mx/webpanel/UMAIHipervinculos/Archivos/190413144546.pdf" TargetMode="External"/><Relationship Id="rId27" Type="http://schemas.openxmlformats.org/officeDocument/2006/relationships/hyperlink" Target="http://www.tijuana.gob.mx/webpanel/UMAIHipervinculos/Archivos/190413144502.pdf" TargetMode="External"/><Relationship Id="rId30" Type="http://schemas.openxmlformats.org/officeDocument/2006/relationships/hyperlink" Target="http://www.tijuana.gob.mx/webpanel/UMAIHipervinculos/Archivos/190413144443.pdf" TargetMode="External"/><Relationship Id="rId35" Type="http://schemas.openxmlformats.org/officeDocument/2006/relationships/hyperlink" Target="http://www.diputados.gob.mx/LeyesBiblio/pdf/LISR_301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10" workbookViewId="0">
      <selection activeCell="A27" sqref="A27:XFD102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6.42578125" customWidth="1"/>
    <col min="4" max="4" width="27.140625" bestFit="1" customWidth="1"/>
    <col min="5" max="5" width="17.5703125" customWidth="1"/>
    <col min="6" max="7" width="20.5703125" customWidth="1"/>
    <col min="8" max="8" width="19.140625" customWidth="1"/>
    <col min="9" max="9" width="17.7109375" bestFit="1" customWidth="1"/>
    <col min="10" max="10" width="21" bestFit="1" customWidth="1"/>
    <col min="11" max="11" width="16.28515625" customWidth="1"/>
    <col min="12" max="12" width="16.7109375" customWidth="1"/>
    <col min="13" max="13" width="27.85546875" customWidth="1"/>
    <col min="14" max="14" width="18" customWidth="1"/>
    <col min="15" max="15" width="14.28515625" customWidth="1"/>
    <col min="16" max="16" width="16.28515625" customWidth="1"/>
    <col min="17" max="17" width="61.28515625" customWidth="1"/>
    <col min="18" max="18" width="34.85546875" customWidth="1"/>
    <col min="19" max="19" width="17.5703125" bestFit="1" customWidth="1"/>
    <col min="20" max="20" width="20" bestFit="1" customWidth="1"/>
    <col min="21" max="21" width="61.71093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6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2019</v>
      </c>
      <c r="B8" s="2">
        <v>43466</v>
      </c>
      <c r="C8" s="2">
        <v>43555</v>
      </c>
      <c r="D8" s="4" t="s">
        <v>59</v>
      </c>
      <c r="E8" s="7">
        <v>12101</v>
      </c>
      <c r="F8" t="s">
        <v>72</v>
      </c>
      <c r="G8" t="s">
        <v>70</v>
      </c>
      <c r="H8" t="s">
        <v>66</v>
      </c>
      <c r="I8" s="11" t="s">
        <v>112</v>
      </c>
      <c r="J8" s="13" t="s">
        <v>158</v>
      </c>
      <c r="K8" s="2">
        <v>43466</v>
      </c>
      <c r="L8" s="2">
        <v>43555</v>
      </c>
      <c r="M8" s="11" t="s">
        <v>74</v>
      </c>
      <c r="N8" s="11">
        <f>42000/3</f>
        <v>14000</v>
      </c>
      <c r="O8">
        <f>N8*3</f>
        <v>42000</v>
      </c>
      <c r="P8" t="s">
        <v>110</v>
      </c>
      <c r="Q8" s="3" t="s">
        <v>61</v>
      </c>
      <c r="R8" s="4" t="s">
        <v>60</v>
      </c>
      <c r="S8" s="2">
        <v>43565</v>
      </c>
      <c r="T8" s="2">
        <v>43555</v>
      </c>
      <c r="U8" s="8" t="s">
        <v>111</v>
      </c>
    </row>
    <row r="9" spans="1:21" x14ac:dyDescent="0.25">
      <c r="A9" s="4">
        <f>A8</f>
        <v>2019</v>
      </c>
      <c r="B9" s="2">
        <f>B8</f>
        <v>43466</v>
      </c>
      <c r="C9" s="2">
        <f>C8</f>
        <v>43555</v>
      </c>
      <c r="D9" s="4" t="s">
        <v>59</v>
      </c>
      <c r="E9" s="7">
        <v>12101</v>
      </c>
      <c r="F9" t="s">
        <v>71</v>
      </c>
      <c r="G9" t="s">
        <v>67</v>
      </c>
      <c r="H9" t="s">
        <v>69</v>
      </c>
      <c r="I9" s="11" t="s">
        <v>113</v>
      </c>
      <c r="J9" s="13" t="s">
        <v>157</v>
      </c>
      <c r="K9" s="2">
        <v>43466</v>
      </c>
      <c r="L9" s="2">
        <v>43555</v>
      </c>
      <c r="M9" s="11" t="s">
        <v>75</v>
      </c>
      <c r="N9" s="11">
        <f>42000/3</f>
        <v>14000</v>
      </c>
      <c r="O9" s="11">
        <f t="shared" ref="O9:O22" si="0">N9*3</f>
        <v>42000</v>
      </c>
      <c r="P9" s="10" t="s">
        <v>110</v>
      </c>
      <c r="Q9" s="3" t="s">
        <v>61</v>
      </c>
      <c r="R9" s="4" t="s">
        <v>60</v>
      </c>
      <c r="S9" s="2">
        <f>S8</f>
        <v>43565</v>
      </c>
      <c r="T9" s="2">
        <f>T8</f>
        <v>43555</v>
      </c>
      <c r="U9" s="9" t="s">
        <v>111</v>
      </c>
    </row>
    <row r="10" spans="1:21" x14ac:dyDescent="0.25">
      <c r="A10" s="11">
        <f t="shared" ref="A10:A26" si="1">A9</f>
        <v>2019</v>
      </c>
      <c r="B10" s="2">
        <f t="shared" ref="B10:B26" si="2">B9</f>
        <v>43466</v>
      </c>
      <c r="C10" s="2">
        <f t="shared" ref="C10:C26" si="3">C9</f>
        <v>43555</v>
      </c>
      <c r="D10" s="4" t="s">
        <v>59</v>
      </c>
      <c r="E10" s="7">
        <v>12101</v>
      </c>
      <c r="F10" t="s">
        <v>97</v>
      </c>
      <c r="G10" t="s">
        <v>98</v>
      </c>
      <c r="H10" t="s">
        <v>99</v>
      </c>
      <c r="I10" s="11" t="s">
        <v>114</v>
      </c>
      <c r="J10" s="13" t="s">
        <v>156</v>
      </c>
      <c r="K10" s="2">
        <v>43466</v>
      </c>
      <c r="L10" s="2">
        <v>43555</v>
      </c>
      <c r="M10" s="11" t="s">
        <v>100</v>
      </c>
      <c r="N10" s="11">
        <f>48000/3</f>
        <v>16000</v>
      </c>
      <c r="O10" s="11">
        <f t="shared" si="0"/>
        <v>48000</v>
      </c>
      <c r="P10" s="10" t="s">
        <v>110</v>
      </c>
      <c r="Q10" s="3" t="s">
        <v>61</v>
      </c>
      <c r="R10" s="4" t="s">
        <v>60</v>
      </c>
      <c r="S10" s="2">
        <f t="shared" ref="S10:S26" si="4">S9</f>
        <v>43565</v>
      </c>
      <c r="T10" s="2">
        <f t="shared" ref="T10:T26" si="5">T9</f>
        <v>43555</v>
      </c>
      <c r="U10" s="9" t="s">
        <v>111</v>
      </c>
    </row>
    <row r="11" spans="1:21" x14ac:dyDescent="0.25">
      <c r="A11" s="11">
        <f t="shared" si="1"/>
        <v>2019</v>
      </c>
      <c r="B11" s="2">
        <f t="shared" si="2"/>
        <v>43466</v>
      </c>
      <c r="C11" s="2">
        <f t="shared" si="3"/>
        <v>43555</v>
      </c>
      <c r="D11" s="4" t="s">
        <v>59</v>
      </c>
      <c r="E11" s="7">
        <v>12101</v>
      </c>
      <c r="F11" t="s">
        <v>104</v>
      </c>
      <c r="G11" t="s">
        <v>99</v>
      </c>
      <c r="H11" t="s">
        <v>105</v>
      </c>
      <c r="I11" s="11" t="s">
        <v>115</v>
      </c>
      <c r="J11" s="13" t="s">
        <v>155</v>
      </c>
      <c r="K11" s="2">
        <v>43466</v>
      </c>
      <c r="L11" s="2">
        <v>43555</v>
      </c>
      <c r="M11" s="11" t="s">
        <v>74</v>
      </c>
      <c r="N11" s="11">
        <f>42000/3</f>
        <v>14000</v>
      </c>
      <c r="O11" s="11">
        <f t="shared" si="0"/>
        <v>42000</v>
      </c>
      <c r="P11" s="10" t="s">
        <v>110</v>
      </c>
      <c r="Q11" s="3" t="s">
        <v>61</v>
      </c>
      <c r="R11" s="5" t="s">
        <v>60</v>
      </c>
      <c r="S11" s="2">
        <f t="shared" si="4"/>
        <v>43565</v>
      </c>
      <c r="T11" s="2">
        <f t="shared" si="5"/>
        <v>43555</v>
      </c>
      <c r="U11" s="9" t="s">
        <v>111</v>
      </c>
    </row>
    <row r="12" spans="1:21" x14ac:dyDescent="0.25">
      <c r="A12" s="11">
        <f t="shared" si="1"/>
        <v>2019</v>
      </c>
      <c r="B12" s="2">
        <f t="shared" si="2"/>
        <v>43466</v>
      </c>
      <c r="C12" s="2">
        <f t="shared" si="3"/>
        <v>43555</v>
      </c>
      <c r="D12" s="4" t="s">
        <v>59</v>
      </c>
      <c r="E12" s="7">
        <v>12101</v>
      </c>
      <c r="F12" t="s">
        <v>108</v>
      </c>
      <c r="G12" t="s">
        <v>99</v>
      </c>
      <c r="H12" t="s">
        <v>109</v>
      </c>
      <c r="I12" s="11" t="s">
        <v>116</v>
      </c>
      <c r="J12" s="13" t="s">
        <v>154</v>
      </c>
      <c r="K12" s="2">
        <v>43466</v>
      </c>
      <c r="L12" s="2">
        <v>43555</v>
      </c>
      <c r="M12" s="11" t="s">
        <v>74</v>
      </c>
      <c r="N12" s="11">
        <v>10000</v>
      </c>
      <c r="O12" s="11">
        <f t="shared" si="0"/>
        <v>30000</v>
      </c>
      <c r="P12" s="10" t="s">
        <v>110</v>
      </c>
      <c r="Q12" s="3" t="s">
        <v>61</v>
      </c>
      <c r="R12" s="5" t="s">
        <v>60</v>
      </c>
      <c r="S12" s="2">
        <f t="shared" si="4"/>
        <v>43565</v>
      </c>
      <c r="T12" s="2">
        <f t="shared" si="5"/>
        <v>43555</v>
      </c>
      <c r="U12" s="9" t="s">
        <v>111</v>
      </c>
    </row>
    <row r="13" spans="1:21" x14ac:dyDescent="0.25">
      <c r="A13" s="11">
        <f t="shared" si="1"/>
        <v>2019</v>
      </c>
      <c r="B13" s="2">
        <f t="shared" si="2"/>
        <v>43466</v>
      </c>
      <c r="C13" s="2">
        <f t="shared" si="3"/>
        <v>43555</v>
      </c>
      <c r="D13" s="4" t="s">
        <v>59</v>
      </c>
      <c r="E13" s="7">
        <v>12101</v>
      </c>
      <c r="F13" t="s">
        <v>106</v>
      </c>
      <c r="G13" s="11" t="s">
        <v>127</v>
      </c>
      <c r="H13" t="s">
        <v>107</v>
      </c>
      <c r="I13" s="11" t="s">
        <v>117</v>
      </c>
      <c r="J13" s="13" t="s">
        <v>153</v>
      </c>
      <c r="K13" s="2">
        <v>43466</v>
      </c>
      <c r="L13" s="2">
        <v>43555</v>
      </c>
      <c r="M13" s="11" t="s">
        <v>74</v>
      </c>
      <c r="N13" s="11">
        <v>10000</v>
      </c>
      <c r="O13" s="11">
        <f t="shared" si="0"/>
        <v>30000</v>
      </c>
      <c r="P13" s="10" t="s">
        <v>110</v>
      </c>
      <c r="Q13" s="3" t="s">
        <v>61</v>
      </c>
      <c r="R13" s="5" t="s">
        <v>60</v>
      </c>
      <c r="S13" s="2">
        <f t="shared" si="4"/>
        <v>43565</v>
      </c>
      <c r="T13" s="2">
        <f t="shared" si="5"/>
        <v>43555</v>
      </c>
      <c r="U13" s="9" t="s">
        <v>111</v>
      </c>
    </row>
    <row r="14" spans="1:21" x14ac:dyDescent="0.25">
      <c r="A14" s="11">
        <f t="shared" si="1"/>
        <v>2019</v>
      </c>
      <c r="B14" s="2">
        <f t="shared" si="2"/>
        <v>43466</v>
      </c>
      <c r="C14" s="2">
        <f t="shared" si="3"/>
        <v>43555</v>
      </c>
      <c r="D14" s="8" t="s">
        <v>59</v>
      </c>
      <c r="E14" s="8">
        <v>12101</v>
      </c>
      <c r="F14" s="4" t="s">
        <v>62</v>
      </c>
      <c r="G14" s="4" t="s">
        <v>63</v>
      </c>
      <c r="H14" s="4" t="s">
        <v>64</v>
      </c>
      <c r="I14" s="11" t="s">
        <v>118</v>
      </c>
      <c r="J14" s="13" t="s">
        <v>152</v>
      </c>
      <c r="K14" s="2">
        <v>43466</v>
      </c>
      <c r="L14" s="2">
        <v>43555</v>
      </c>
      <c r="M14" s="11" t="s">
        <v>77</v>
      </c>
      <c r="N14" s="11">
        <v>10000</v>
      </c>
      <c r="O14" s="11">
        <f t="shared" si="0"/>
        <v>30000</v>
      </c>
      <c r="P14" s="10" t="s">
        <v>110</v>
      </c>
      <c r="Q14" s="3" t="s">
        <v>61</v>
      </c>
      <c r="R14" s="8" t="s">
        <v>60</v>
      </c>
      <c r="S14" s="2">
        <f t="shared" si="4"/>
        <v>43565</v>
      </c>
      <c r="T14" s="2">
        <f t="shared" si="5"/>
        <v>43555</v>
      </c>
      <c r="U14" s="9" t="s">
        <v>111</v>
      </c>
    </row>
    <row r="15" spans="1:21" x14ac:dyDescent="0.25">
      <c r="A15" s="11">
        <f t="shared" si="1"/>
        <v>2019</v>
      </c>
      <c r="B15" s="2">
        <f t="shared" si="2"/>
        <v>43466</v>
      </c>
      <c r="C15" s="2">
        <f t="shared" si="3"/>
        <v>43555</v>
      </c>
      <c r="D15" s="8" t="s">
        <v>59</v>
      </c>
      <c r="E15" s="8">
        <v>12101</v>
      </c>
      <c r="F15" s="5" t="s">
        <v>73</v>
      </c>
      <c r="G15" s="4" t="s">
        <v>65</v>
      </c>
      <c r="H15" s="4" t="s">
        <v>68</v>
      </c>
      <c r="I15" s="11" t="s">
        <v>119</v>
      </c>
      <c r="J15" s="13" t="s">
        <v>151</v>
      </c>
      <c r="K15" s="2">
        <v>43466</v>
      </c>
      <c r="L15" s="2">
        <v>43555</v>
      </c>
      <c r="M15" s="11" t="s">
        <v>74</v>
      </c>
      <c r="N15" s="11">
        <f>42000/3</f>
        <v>14000</v>
      </c>
      <c r="O15" s="11">
        <f t="shared" si="0"/>
        <v>42000</v>
      </c>
      <c r="P15" s="10" t="s">
        <v>110</v>
      </c>
      <c r="Q15" s="3" t="s">
        <v>61</v>
      </c>
      <c r="R15" s="8" t="s">
        <v>60</v>
      </c>
      <c r="S15" s="2">
        <f t="shared" si="4"/>
        <v>43565</v>
      </c>
      <c r="T15" s="2">
        <f t="shared" si="5"/>
        <v>43555</v>
      </c>
      <c r="U15" s="9" t="s">
        <v>111</v>
      </c>
    </row>
    <row r="16" spans="1:21" x14ac:dyDescent="0.25">
      <c r="A16" s="11">
        <f t="shared" si="1"/>
        <v>2019</v>
      </c>
      <c r="B16" s="2">
        <f t="shared" si="2"/>
        <v>43466</v>
      </c>
      <c r="C16" s="2">
        <f t="shared" si="3"/>
        <v>43555</v>
      </c>
      <c r="D16" s="8" t="s">
        <v>59</v>
      </c>
      <c r="E16" s="8">
        <v>12101</v>
      </c>
      <c r="F16" s="5" t="s">
        <v>81</v>
      </c>
      <c r="G16" t="s">
        <v>79</v>
      </c>
      <c r="H16" t="s">
        <v>80</v>
      </c>
      <c r="I16" s="11" t="s">
        <v>120</v>
      </c>
      <c r="J16" s="13" t="s">
        <v>150</v>
      </c>
      <c r="K16" s="2">
        <v>43466</v>
      </c>
      <c r="L16" s="2">
        <v>43555</v>
      </c>
      <c r="M16" s="11" t="s">
        <v>77</v>
      </c>
      <c r="N16" s="11">
        <v>10000</v>
      </c>
      <c r="O16" s="11">
        <f t="shared" si="0"/>
        <v>30000</v>
      </c>
      <c r="P16" s="10" t="s">
        <v>110</v>
      </c>
      <c r="Q16" s="3" t="s">
        <v>61</v>
      </c>
      <c r="R16" s="8" t="s">
        <v>60</v>
      </c>
      <c r="S16" s="2">
        <f t="shared" si="4"/>
        <v>43565</v>
      </c>
      <c r="T16" s="2">
        <f t="shared" si="5"/>
        <v>43555</v>
      </c>
      <c r="U16" s="9" t="s">
        <v>111</v>
      </c>
    </row>
    <row r="17" spans="1:21" x14ac:dyDescent="0.25">
      <c r="A17" s="11">
        <f t="shared" si="1"/>
        <v>2019</v>
      </c>
      <c r="B17" s="2">
        <f t="shared" si="2"/>
        <v>43466</v>
      </c>
      <c r="C17" s="2">
        <f t="shared" si="3"/>
        <v>43555</v>
      </c>
      <c r="D17" s="8" t="s">
        <v>59</v>
      </c>
      <c r="E17" s="8">
        <v>12101</v>
      </c>
      <c r="F17" s="5" t="s">
        <v>84</v>
      </c>
      <c r="G17" t="s">
        <v>82</v>
      </c>
      <c r="H17" t="s">
        <v>83</v>
      </c>
      <c r="I17" s="11" t="s">
        <v>121</v>
      </c>
      <c r="J17" s="13" t="s">
        <v>149</v>
      </c>
      <c r="K17" s="2">
        <v>43466</v>
      </c>
      <c r="L17" s="2">
        <v>43555</v>
      </c>
      <c r="M17" s="11" t="s">
        <v>78</v>
      </c>
      <c r="N17" s="11">
        <v>10000</v>
      </c>
      <c r="O17" s="11">
        <f t="shared" si="0"/>
        <v>30000</v>
      </c>
      <c r="P17" s="10" t="s">
        <v>110</v>
      </c>
      <c r="Q17" s="3" t="s">
        <v>61</v>
      </c>
      <c r="R17" s="8" t="s">
        <v>60</v>
      </c>
      <c r="S17" s="2">
        <f t="shared" si="4"/>
        <v>43565</v>
      </c>
      <c r="T17" s="2">
        <f t="shared" si="5"/>
        <v>43555</v>
      </c>
      <c r="U17" s="9" t="s">
        <v>111</v>
      </c>
    </row>
    <row r="18" spans="1:21" x14ac:dyDescent="0.25">
      <c r="A18" s="11">
        <f t="shared" si="1"/>
        <v>2019</v>
      </c>
      <c r="B18" s="2">
        <f t="shared" si="2"/>
        <v>43466</v>
      </c>
      <c r="C18" s="2">
        <f t="shared" si="3"/>
        <v>43555</v>
      </c>
      <c r="D18" s="8" t="s">
        <v>59</v>
      </c>
      <c r="E18" s="8">
        <v>12101</v>
      </c>
      <c r="F18" s="5" t="s">
        <v>87</v>
      </c>
      <c r="G18" t="s">
        <v>85</v>
      </c>
      <c r="H18" t="s">
        <v>86</v>
      </c>
      <c r="I18" s="11" t="s">
        <v>122</v>
      </c>
      <c r="J18" s="13" t="s">
        <v>148</v>
      </c>
      <c r="K18" s="2">
        <v>43466</v>
      </c>
      <c r="L18" s="2">
        <v>43555</v>
      </c>
      <c r="M18" s="11" t="s">
        <v>77</v>
      </c>
      <c r="N18" s="11">
        <v>10000</v>
      </c>
      <c r="O18" s="11">
        <f t="shared" si="0"/>
        <v>30000</v>
      </c>
      <c r="P18" s="10" t="s">
        <v>110</v>
      </c>
      <c r="Q18" s="3" t="s">
        <v>61</v>
      </c>
      <c r="R18" s="8" t="s">
        <v>60</v>
      </c>
      <c r="S18" s="2">
        <f t="shared" si="4"/>
        <v>43565</v>
      </c>
      <c r="T18" s="2">
        <f t="shared" si="5"/>
        <v>43555</v>
      </c>
      <c r="U18" s="9" t="s">
        <v>111</v>
      </c>
    </row>
    <row r="19" spans="1:21" x14ac:dyDescent="0.25">
      <c r="A19" s="11">
        <f t="shared" si="1"/>
        <v>2019</v>
      </c>
      <c r="B19" s="2">
        <f t="shared" si="2"/>
        <v>43466</v>
      </c>
      <c r="C19" s="2">
        <f t="shared" si="3"/>
        <v>43555</v>
      </c>
      <c r="D19" s="8" t="s">
        <v>59</v>
      </c>
      <c r="E19" s="8">
        <v>12101</v>
      </c>
      <c r="F19" t="s">
        <v>91</v>
      </c>
      <c r="G19" t="s">
        <v>92</v>
      </c>
      <c r="H19" t="s">
        <v>93</v>
      </c>
      <c r="I19" s="11" t="s">
        <v>123</v>
      </c>
      <c r="J19" s="13" t="s">
        <v>147</v>
      </c>
      <c r="K19" s="2">
        <v>43466</v>
      </c>
      <c r="L19" s="2">
        <v>43555</v>
      </c>
      <c r="M19" s="11" t="s">
        <v>76</v>
      </c>
      <c r="N19" s="11">
        <v>10000</v>
      </c>
      <c r="O19" s="11">
        <f t="shared" si="0"/>
        <v>30000</v>
      </c>
      <c r="P19" s="10" t="s">
        <v>110</v>
      </c>
      <c r="Q19" s="3" t="s">
        <v>61</v>
      </c>
      <c r="R19" s="8" t="s">
        <v>60</v>
      </c>
      <c r="S19" s="2">
        <f t="shared" si="4"/>
        <v>43565</v>
      </c>
      <c r="T19" s="2">
        <f t="shared" si="5"/>
        <v>43555</v>
      </c>
      <c r="U19" s="9" t="s">
        <v>111</v>
      </c>
    </row>
    <row r="20" spans="1:21" x14ac:dyDescent="0.25">
      <c r="A20" s="11">
        <f t="shared" si="1"/>
        <v>2019</v>
      </c>
      <c r="B20" s="2">
        <f t="shared" si="2"/>
        <v>43466</v>
      </c>
      <c r="C20" s="2">
        <f t="shared" si="3"/>
        <v>43555</v>
      </c>
      <c r="D20" s="8" t="s">
        <v>59</v>
      </c>
      <c r="E20" s="8">
        <v>12101</v>
      </c>
      <c r="F20" t="s">
        <v>88</v>
      </c>
      <c r="G20" t="s">
        <v>89</v>
      </c>
      <c r="H20" t="s">
        <v>90</v>
      </c>
      <c r="I20" s="11" t="s">
        <v>124</v>
      </c>
      <c r="J20" s="13" t="s">
        <v>146</v>
      </c>
      <c r="K20" s="2">
        <v>43466</v>
      </c>
      <c r="L20" s="2">
        <v>43555</v>
      </c>
      <c r="M20" s="11" t="s">
        <v>76</v>
      </c>
      <c r="N20" s="11">
        <v>10000</v>
      </c>
      <c r="O20" s="11">
        <f t="shared" si="0"/>
        <v>30000</v>
      </c>
      <c r="P20" s="10" t="s">
        <v>110</v>
      </c>
      <c r="Q20" s="3" t="s">
        <v>61</v>
      </c>
      <c r="R20" s="8" t="s">
        <v>60</v>
      </c>
      <c r="S20" s="2">
        <f t="shared" si="4"/>
        <v>43565</v>
      </c>
      <c r="T20" s="2">
        <f t="shared" si="5"/>
        <v>43555</v>
      </c>
      <c r="U20" s="9" t="s">
        <v>111</v>
      </c>
    </row>
    <row r="21" spans="1:21" x14ac:dyDescent="0.25">
      <c r="A21" s="11">
        <f t="shared" si="1"/>
        <v>2019</v>
      </c>
      <c r="B21" s="2">
        <f t="shared" si="2"/>
        <v>43466</v>
      </c>
      <c r="C21" s="2">
        <f t="shared" si="3"/>
        <v>43555</v>
      </c>
      <c r="D21" s="8" t="s">
        <v>59</v>
      </c>
      <c r="E21" s="8">
        <v>12101</v>
      </c>
      <c r="F21" t="s">
        <v>94</v>
      </c>
      <c r="G21" t="s">
        <v>92</v>
      </c>
      <c r="H21" t="s">
        <v>95</v>
      </c>
      <c r="I21" s="11" t="s">
        <v>125</v>
      </c>
      <c r="J21" s="13" t="s">
        <v>145</v>
      </c>
      <c r="K21" s="2">
        <v>43466</v>
      </c>
      <c r="L21" s="2">
        <v>43555</v>
      </c>
      <c r="M21" s="11" t="s">
        <v>96</v>
      </c>
      <c r="N21" s="11">
        <f>71400/3</f>
        <v>23800</v>
      </c>
      <c r="O21" s="11">
        <f t="shared" si="0"/>
        <v>71400</v>
      </c>
      <c r="P21" s="10" t="s">
        <v>110</v>
      </c>
      <c r="Q21" s="3" t="s">
        <v>61</v>
      </c>
      <c r="R21" s="8" t="s">
        <v>60</v>
      </c>
      <c r="S21" s="2">
        <f t="shared" si="4"/>
        <v>43565</v>
      </c>
      <c r="T21" s="2">
        <f t="shared" si="5"/>
        <v>43555</v>
      </c>
      <c r="U21" s="9" t="s">
        <v>111</v>
      </c>
    </row>
    <row r="22" spans="1:21" x14ac:dyDescent="0.25">
      <c r="A22" s="11">
        <f t="shared" si="1"/>
        <v>2019</v>
      </c>
      <c r="B22" s="2">
        <f t="shared" si="2"/>
        <v>43466</v>
      </c>
      <c r="C22" s="2">
        <f t="shared" si="3"/>
        <v>43555</v>
      </c>
      <c r="D22" s="8" t="s">
        <v>59</v>
      </c>
      <c r="E22" s="8">
        <v>12101</v>
      </c>
      <c r="F22" t="s">
        <v>101</v>
      </c>
      <c r="G22" t="s">
        <v>102</v>
      </c>
      <c r="H22" t="s">
        <v>103</v>
      </c>
      <c r="I22" s="11" t="s">
        <v>126</v>
      </c>
      <c r="J22" s="13" t="s">
        <v>144</v>
      </c>
      <c r="K22" s="2">
        <v>43466</v>
      </c>
      <c r="L22" s="2">
        <v>43555</v>
      </c>
      <c r="M22" s="11" t="s">
        <v>74</v>
      </c>
      <c r="N22" s="11">
        <f>42000/3</f>
        <v>14000</v>
      </c>
      <c r="O22" s="11">
        <f t="shared" si="0"/>
        <v>42000</v>
      </c>
      <c r="P22" s="10" t="s">
        <v>110</v>
      </c>
      <c r="Q22" s="3" t="s">
        <v>61</v>
      </c>
      <c r="R22" s="8" t="s">
        <v>60</v>
      </c>
      <c r="S22" s="2">
        <f t="shared" si="4"/>
        <v>43565</v>
      </c>
      <c r="T22" s="2">
        <f t="shared" si="5"/>
        <v>43555</v>
      </c>
      <c r="U22" s="9" t="s">
        <v>111</v>
      </c>
    </row>
    <row r="23" spans="1:21" x14ac:dyDescent="0.25">
      <c r="A23" s="12">
        <f t="shared" si="1"/>
        <v>2019</v>
      </c>
      <c r="B23" s="2">
        <f t="shared" si="2"/>
        <v>43466</v>
      </c>
      <c r="C23" s="2">
        <f t="shared" si="3"/>
        <v>43555</v>
      </c>
      <c r="D23" s="12" t="s">
        <v>59</v>
      </c>
      <c r="E23" s="12">
        <v>12101</v>
      </c>
      <c r="F23" t="s">
        <v>106</v>
      </c>
      <c r="G23" t="s">
        <v>82</v>
      </c>
      <c r="H23" t="s">
        <v>107</v>
      </c>
      <c r="I23" s="12" t="s">
        <v>129</v>
      </c>
      <c r="J23" s="13" t="s">
        <v>143</v>
      </c>
      <c r="K23" s="2">
        <v>43525</v>
      </c>
      <c r="L23" s="2">
        <v>43616</v>
      </c>
      <c r="M23" s="11" t="s">
        <v>159</v>
      </c>
      <c r="N23">
        <v>14000</v>
      </c>
      <c r="O23">
        <f>+N23*3</f>
        <v>42000</v>
      </c>
      <c r="P23" s="12" t="s">
        <v>110</v>
      </c>
      <c r="Q23" s="3" t="s">
        <v>61</v>
      </c>
      <c r="R23" s="12" t="s">
        <v>60</v>
      </c>
      <c r="S23" s="2">
        <f t="shared" si="4"/>
        <v>43565</v>
      </c>
      <c r="T23" s="2">
        <f t="shared" si="5"/>
        <v>43555</v>
      </c>
      <c r="U23" s="12" t="s">
        <v>111</v>
      </c>
    </row>
    <row r="24" spans="1:21" x14ac:dyDescent="0.25">
      <c r="A24" s="12">
        <f t="shared" si="1"/>
        <v>2019</v>
      </c>
      <c r="B24" s="2">
        <f t="shared" si="2"/>
        <v>43466</v>
      </c>
      <c r="C24" s="2">
        <f t="shared" si="3"/>
        <v>43555</v>
      </c>
      <c r="D24" s="12" t="s">
        <v>59</v>
      </c>
      <c r="E24" s="12">
        <v>12101</v>
      </c>
      <c r="F24" t="s">
        <v>140</v>
      </c>
      <c r="G24" t="s">
        <v>141</v>
      </c>
      <c r="H24" t="s">
        <v>141</v>
      </c>
      <c r="I24" s="12" t="s">
        <v>130</v>
      </c>
      <c r="J24" s="13" t="s">
        <v>142</v>
      </c>
      <c r="K24" s="2">
        <v>43542</v>
      </c>
      <c r="L24" s="2">
        <v>43616</v>
      </c>
      <c r="M24" t="s">
        <v>76</v>
      </c>
      <c r="N24">
        <v>10000</v>
      </c>
      <c r="O24">
        <f>N24*2.5</f>
        <v>25000</v>
      </c>
      <c r="P24" s="12" t="s">
        <v>110</v>
      </c>
      <c r="Q24" s="3" t="s">
        <v>61</v>
      </c>
      <c r="R24" s="12" t="s">
        <v>60</v>
      </c>
      <c r="S24" s="2">
        <f t="shared" si="4"/>
        <v>43565</v>
      </c>
      <c r="T24" s="2">
        <f t="shared" si="5"/>
        <v>43555</v>
      </c>
      <c r="U24" s="12" t="s">
        <v>111</v>
      </c>
    </row>
    <row r="25" spans="1:21" x14ac:dyDescent="0.25">
      <c r="A25" s="12">
        <f t="shared" si="1"/>
        <v>2019</v>
      </c>
      <c r="B25" s="2">
        <f t="shared" si="2"/>
        <v>43466</v>
      </c>
      <c r="C25" s="2">
        <f t="shared" si="3"/>
        <v>43555</v>
      </c>
      <c r="D25" s="12" t="s">
        <v>59</v>
      </c>
      <c r="E25" s="12">
        <v>12101</v>
      </c>
      <c r="F25" t="s">
        <v>134</v>
      </c>
      <c r="G25" t="s">
        <v>135</v>
      </c>
      <c r="H25" t="s">
        <v>136</v>
      </c>
      <c r="I25" s="12" t="s">
        <v>131</v>
      </c>
      <c r="J25" s="13" t="s">
        <v>133</v>
      </c>
      <c r="K25" s="2">
        <v>43542</v>
      </c>
      <c r="L25" s="2">
        <v>43616</v>
      </c>
      <c r="M25" t="s">
        <v>160</v>
      </c>
      <c r="N25">
        <v>14000</v>
      </c>
      <c r="O25">
        <f>N25*2.5</f>
        <v>35000</v>
      </c>
      <c r="P25" s="12" t="s">
        <v>110</v>
      </c>
      <c r="Q25" s="3" t="s">
        <v>61</v>
      </c>
      <c r="R25" s="12" t="s">
        <v>60</v>
      </c>
      <c r="S25" s="2">
        <f t="shared" si="4"/>
        <v>43565</v>
      </c>
      <c r="T25" s="2">
        <f t="shared" si="5"/>
        <v>43555</v>
      </c>
      <c r="U25" s="12" t="s">
        <v>111</v>
      </c>
    </row>
    <row r="26" spans="1:21" x14ac:dyDescent="0.25">
      <c r="A26" s="12">
        <f t="shared" si="1"/>
        <v>2019</v>
      </c>
      <c r="B26" s="2">
        <f t="shared" si="2"/>
        <v>43466</v>
      </c>
      <c r="C26" s="2">
        <f t="shared" si="3"/>
        <v>43555</v>
      </c>
      <c r="D26" s="12" t="s">
        <v>59</v>
      </c>
      <c r="E26" s="12">
        <v>12101</v>
      </c>
      <c r="F26" t="s">
        <v>137</v>
      </c>
      <c r="G26" t="s">
        <v>138</v>
      </c>
      <c r="H26" t="s">
        <v>139</v>
      </c>
      <c r="I26" s="12" t="s">
        <v>132</v>
      </c>
      <c r="J26" s="13" t="s">
        <v>128</v>
      </c>
      <c r="K26" s="2">
        <v>43542</v>
      </c>
      <c r="L26" s="2">
        <v>43616</v>
      </c>
      <c r="M26" t="s">
        <v>161</v>
      </c>
      <c r="N26">
        <v>10000</v>
      </c>
      <c r="O26">
        <f>+N26*2.5</f>
        <v>25000</v>
      </c>
      <c r="P26" s="12" t="s">
        <v>110</v>
      </c>
      <c r="Q26" s="3" t="s">
        <v>61</v>
      </c>
      <c r="R26" s="12" t="s">
        <v>60</v>
      </c>
      <c r="S26" s="2">
        <f t="shared" si="4"/>
        <v>43565</v>
      </c>
      <c r="T26" s="2">
        <f t="shared" si="5"/>
        <v>43555</v>
      </c>
      <c r="U26" s="12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3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  <hyperlink ref="Q18" r:id="rId11" xr:uid="{00000000-0004-0000-0000-00000A000000}"/>
    <hyperlink ref="Q19" r:id="rId12" xr:uid="{00000000-0004-0000-0000-00000B000000}"/>
    <hyperlink ref="Q20" r:id="rId13" xr:uid="{00000000-0004-0000-0000-00000C000000}"/>
    <hyperlink ref="Q21" r:id="rId14" xr:uid="{00000000-0004-0000-0000-00000D000000}"/>
    <hyperlink ref="Q22" r:id="rId15" xr:uid="{00000000-0004-0000-0000-00000E000000}"/>
    <hyperlink ref="J26" r:id="rId16" xr:uid="{2CB5B7A0-BFD4-4037-8BB3-E794F28A30A8}"/>
    <hyperlink ref="J25" r:id="rId17" xr:uid="{4ED7D0F8-3C6F-4AC5-B817-ADC63430A4C6}"/>
    <hyperlink ref="J24" r:id="rId18" xr:uid="{4085D482-DB1D-4FD6-89F9-647566592441}"/>
    <hyperlink ref="J23" r:id="rId19" xr:uid="{01C64AB0-48F6-4D27-8621-021EE480AEBF}"/>
    <hyperlink ref="J22" r:id="rId20" xr:uid="{20370D10-9182-482A-84C9-FF0D0D8CC442}"/>
    <hyperlink ref="J21" r:id="rId21" xr:uid="{553598C0-138B-4525-BC02-C9FF0F5F4B22}"/>
    <hyperlink ref="J20" r:id="rId22" xr:uid="{B660FB28-5ED4-4C4B-8F79-2E68330C6B5B}"/>
    <hyperlink ref="J19" r:id="rId23" xr:uid="{92428DD2-5B19-4A32-91EA-F8387C22EBC6}"/>
    <hyperlink ref="J18" r:id="rId24" xr:uid="{0D4B92CE-1A58-4E06-B720-E8CDCB671B42}"/>
    <hyperlink ref="J17" r:id="rId25" xr:uid="{365FFD92-EF7E-4CE3-9A8E-C42DA27DA655}"/>
    <hyperlink ref="J16" r:id="rId26" xr:uid="{CB1E137A-3F57-47F4-81CA-4A1CC68E67AC}"/>
    <hyperlink ref="J15" r:id="rId27" xr:uid="{534CF0B1-EAF7-4948-B6DA-5C8EA1BF7162}"/>
    <hyperlink ref="J14" r:id="rId28" xr:uid="{5E9DE57E-DCBE-4CA4-9CC0-351AA41E9D21}"/>
    <hyperlink ref="J13" r:id="rId29" xr:uid="{3257E11D-ED17-4435-892B-1F7449A3B041}"/>
    <hyperlink ref="J12" r:id="rId30" xr:uid="{90A08518-2195-4112-97D7-8A2E7878FEF5}"/>
    <hyperlink ref="J11" r:id="rId31" xr:uid="{9AB5A27F-EF69-4658-8C85-6C6BC9F9212D}"/>
    <hyperlink ref="J10" r:id="rId32" xr:uid="{FBB3B7CF-1109-4AED-9DE9-B4CC05F1A7AF}"/>
    <hyperlink ref="J9" r:id="rId33" xr:uid="{A9433915-671D-4FCF-AB34-9D82F5FC54B6}"/>
    <hyperlink ref="J8" r:id="rId34" xr:uid="{FAC32538-D8C8-4297-AECB-869094A0AF2C}"/>
    <hyperlink ref="Q23" r:id="rId35" xr:uid="{AA5B0B1B-E837-4BB4-B9BC-74D06B0F0EF3}"/>
    <hyperlink ref="Q24" r:id="rId36" xr:uid="{9D2F04F4-D805-46DF-A4F3-7EAFF48A315A}"/>
    <hyperlink ref="Q25" r:id="rId37" xr:uid="{55C81334-53A1-4EA5-9AF4-BF4F59E011C5}"/>
    <hyperlink ref="Q26" r:id="rId38" xr:uid="{5B166338-41AD-48E5-9DBA-EB664829B8CB}"/>
  </hyperlinks>
  <pageMargins left="0.7" right="0.7" top="0.75" bottom="0.75" header="0.3" footer="0.3"/>
  <pageSetup paperSize="9" orientation="portrait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2018-04-02T16:53:14Z</dcterms:created>
  <dcterms:modified xsi:type="dcterms:W3CDTF">2019-04-14T00:07:29Z</dcterms:modified>
</cp:coreProperties>
</file>