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8. Fracc . VIII Remuneraciones neta y bruta\"/>
    </mc:Choice>
  </mc:AlternateContent>
  <bookViews>
    <workbookView xWindow="0" yWindow="0" windowWidth="24000" windowHeight="9735" firstSheet="1" activeTab="7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<sst xmlns="http://schemas.openxmlformats.org/spreadsheetml/2006/main" count="598" uniqueCount="294">
  <si>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</si>
  <si>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</si>
  <si>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</si>
  <si>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</si>
  <si>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</si>
  <si>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</si>
  <si>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</si>
  <si>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</si>
  <si>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</si>
  <si>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</si>
  <si>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</si>
  <si>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</si>
  <si>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</si>
  <si>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</si>
  <si>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</si>
  <si>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</si>
  <si>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</si>
  <si>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</si>
  <si>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</si>
  <si>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</si>
  <si>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</si>
  <si>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</si>
  <si>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</si>
  <si>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</si>
  <si>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</si>
  <si>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</si>
  <si>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</si>
  <si>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</si>
  <si>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</si>
  <si>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</si>
  <si>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</si>
  <si>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</si>
  <si>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</si>
  <si>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</si>
  <si>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</si>
  <si>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</si>
  <si>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</si>
  <si>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</si>
  <si>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</si>
  <si>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</si>
  <si>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</si>
  <si>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</si>
  <si>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</si>
  <si>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</si>
  <si>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</si>
  <si>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</si>
  <si>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</si>
  <si>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</si>
  <si>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</si>
  <si>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</si>
  <si>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</si>
  <si>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</si>
  <si>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</si>
  <si>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</si>
  <si>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</si>
  <si>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</si>
  <si>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</si>
  <si>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</si>
  <si>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</si>
  <si>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</si>
  <si>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</si>
  <si>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</si>
  <si>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</si>
  <si>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</si>
  <si>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</si>
  <si>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</si>
  <si>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</si>
  <si>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</si>
  <si>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</si>
  <si>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</si>
  <si>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</si>
  <si>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</si>
  <si>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</si>
  <si>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</si>
  <si>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</si>
  <si>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</si>
  <si>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</si>
  <si>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</si>
  <si>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</si>
  <si>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</si>
  <si>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</si>
  <si>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</si>
  <si>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</si>
  <si>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</si>
  <si>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</si>
  <si>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</si>
  <si>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</si>
  <si>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</si>
  <si>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</si>
  <si>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</si>
  <si>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</si>
  <si>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</si>
  <si>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</si>
  <si>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</si>
  <si>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</si>
  <si>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</si>
  <si>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</si>
  <si>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</si>
  <si>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</si>
  <si>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</si>
  <si>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</si>
  <si>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</si>
  <si>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</si>
  <si>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</si>
  <si>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</si>
  <si>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</si>
  <si>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</si>
  <si>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</si>
  <si>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</si>
  <si>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</si>
  <si>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</si>
  <si>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</si>
  <si>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</si>
  <si>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</si>
  <si>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</si>
  <si>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</si>
  <si>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</si>
  <si>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</si>
  <si>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</si>
  <si>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</si>
  <si>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</si>
  <si>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</si>
  <si>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</si>
  <si>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</si>
  <si>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</si>
  <si>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</si>
  <si>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</si>
  <si>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</si>
  <si>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</si>
  <si>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</si>
  <si>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</si>
  <si>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</si>
  <si>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</si>
  <si>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</si>
  <si>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</si>
  <si>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</si>
  <si>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</si>
  <si>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</si>
  <si>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</si>
  <si>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</si>
  <si>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</si>
  <si>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</si>
  <si>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</si>
  <si>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</si>
  <si>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</si>
  <si>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</si>
  <si>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</si>
  <si>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</si>
  <si>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</si>
  <si>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</si>
  <si>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</si>
  <si>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</si>
  <si>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</si>
  <si>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</si>
  <si>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</si>
  <si>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</si>
  <si>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</si>
  <si>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</si>
  <si>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</si>
  <si>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</si>
  <si>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</si>
  <si>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</si>
  <si>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</si>
  <si>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</si>
  <si>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</si>
  <si>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</si>
  <si>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</si>
  <si>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</si>
  <si>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</si>
  <si>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</si>
  <si>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</si>
  <si>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</si>
  <si>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</si>
  <si>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</si>
  <si>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</si>
  <si>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</si>
  <si>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</si>
  <si>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</si>
  <si>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</si>
  <si>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</si>
  <si>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</si>
  <si>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</si>
  <si>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</si>
  <si>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</si>
  <si>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</si>
  <si>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</si>
  <si>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</si>
  <si>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</si>
  <si>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</si>
  <si>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</si>
  <si>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</si>
  <si>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</si>
  <si>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</si>
  <si>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</si>
  <si>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</si>
  <si>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</si>
  <si>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</si>
  <si>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</si>
  <si>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</si>
  <si>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</si>
  <si>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</si>
  <si>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</si>
  <si>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</si>
  <si>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</si>
  <si>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</si>
  <si>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</si>
  <si>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</si>
  <si>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</si>
  <si>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</si>
  <si>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</si>
  <si>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</si>
  <si>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</si>
  <si>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</si>
  <si>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</si>
  <si>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Coordinacion</t>
  </si>
  <si>
    <t>Coordinadora</t>
  </si>
  <si>
    <t>Instituto Municipal de la Mujer</t>
  </si>
  <si>
    <t>Elena</t>
  </si>
  <si>
    <t>Anguiano</t>
  </si>
  <si>
    <t>Renteria</t>
  </si>
  <si>
    <t>Coordinacion de Pro Equidad</t>
  </si>
  <si>
    <t>Rentería</t>
  </si>
  <si>
    <t>Coordinacion de Fortalecimiento Institucional y Analisis Juridico</t>
  </si>
  <si>
    <t>Maritza Harlene</t>
  </si>
  <si>
    <t>Arriaga</t>
  </si>
  <si>
    <t>Nava</t>
  </si>
  <si>
    <t>Asistente Direccion</t>
  </si>
  <si>
    <t>Asistente de Direccion</t>
  </si>
  <si>
    <t>Fabian</t>
  </si>
  <si>
    <t>Escalante</t>
  </si>
  <si>
    <t>Ramirez</t>
  </si>
  <si>
    <t>Coordinación Interinstitucional</t>
  </si>
  <si>
    <t>María Eugenia</t>
  </si>
  <si>
    <t>Gamboa</t>
  </si>
  <si>
    <t>García</t>
  </si>
  <si>
    <t>Coordinacion de Estudios y Proyectos</t>
  </si>
  <si>
    <t>America Denisse</t>
  </si>
  <si>
    <t>Garcia</t>
  </si>
  <si>
    <t>Pulido</t>
  </si>
  <si>
    <t>Auxiliar Administrativo</t>
  </si>
  <si>
    <t>Anaiza</t>
  </si>
  <si>
    <t>Hernandez</t>
  </si>
  <si>
    <t>Abrego</t>
  </si>
  <si>
    <t>Coordinacion de Informacion y Difusion</t>
  </si>
  <si>
    <t>Karen Lina</t>
  </si>
  <si>
    <t>Lopez</t>
  </si>
  <si>
    <t>Gomez</t>
  </si>
  <si>
    <t>Jefe de Departamento</t>
  </si>
  <si>
    <t>Departamento Creativo</t>
  </si>
  <si>
    <t>Jose Manuel</t>
  </si>
  <si>
    <t xml:space="preserve">Martinez </t>
  </si>
  <si>
    <t>Cabrales</t>
  </si>
  <si>
    <t>Departamento de Control Presupuestal</t>
  </si>
  <si>
    <t>Rosario Guadalupe</t>
  </si>
  <si>
    <t>Mora</t>
  </si>
  <si>
    <t>Osuna</t>
  </si>
  <si>
    <t>Direccion</t>
  </si>
  <si>
    <t>Dirección General</t>
  </si>
  <si>
    <t xml:space="preserve">Directora </t>
  </si>
  <si>
    <t xml:space="preserve">Gabriela Guadalupe </t>
  </si>
  <si>
    <t xml:space="preserve">Navarro </t>
  </si>
  <si>
    <t>Peraza</t>
  </si>
  <si>
    <t>Coordinacion de Modulos Especializados en Atencion a la Mujer</t>
  </si>
  <si>
    <t>Coordinador</t>
  </si>
  <si>
    <t>Hector Enrique</t>
  </si>
  <si>
    <t>Orrantia</t>
  </si>
  <si>
    <t>Cumplido</t>
  </si>
  <si>
    <t>Asesor</t>
  </si>
  <si>
    <t>Asesor Psicologico</t>
  </si>
  <si>
    <t>Asesora</t>
  </si>
  <si>
    <t>Lucia</t>
  </si>
  <si>
    <t>Quiroz</t>
  </si>
  <si>
    <t>Macias</t>
  </si>
  <si>
    <t>Recepcion</t>
  </si>
  <si>
    <t>Recepcionista</t>
  </si>
  <si>
    <t>Alma Veronica</t>
  </si>
  <si>
    <t>Nevarez</t>
  </si>
  <si>
    <t>Coordinacion Administrativa</t>
  </si>
  <si>
    <t>Susana</t>
  </si>
  <si>
    <t>Rodriguez</t>
  </si>
  <si>
    <t>Proyectista</t>
  </si>
  <si>
    <t>Kevin Sander</t>
  </si>
  <si>
    <t>Tiburcio</t>
  </si>
  <si>
    <t>Zamudio</t>
  </si>
  <si>
    <t>Asesor Juridico</t>
  </si>
  <si>
    <t xml:space="preserve">Gabriela </t>
  </si>
  <si>
    <t>Virgen</t>
  </si>
  <si>
    <t>Jimenez</t>
  </si>
  <si>
    <t>PESOS</t>
  </si>
  <si>
    <t>Percepciones totales</t>
  </si>
  <si>
    <t>Pesos</t>
  </si>
  <si>
    <t>catorcenal</t>
  </si>
  <si>
    <t>Semestral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</si>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</sst>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4" fontId="0" fillId="0" borderId="0" xfId="0" applyNumberFormat="1" applyFill="1" applyBorder="1" applyProtection="1"/>
    <xf numFmtId="0" fontId="0" fillId="0" borderId="0" xfId="0" applyAlignment="1" applyProtection="1">
      <alignment horizontal="left" wrapText="1"/>
    </xf>
    <xf numFmtId="4" fontId="0" fillId="0" borderId="0" xfId="0" applyNumberFormat="1" applyAlignment="1" applyProtection="1">
      <alignment horizontal="center"/>
    </xf>
    <xf numFmtId="43" fontId="0" fillId="0" borderId="0" xfId="1" applyFont="1" applyProtection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IMMUJERTS/XXII%20AYUNTAMIENTO%20DE%20TIJUANA/2017/PROYECTO%2097%202017/Transparencia/Fracc.%20VIII%20Remuneracion%20bruta%20y%20neta/Prim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4"/>
      <sheetName val="Tabla 221586"/>
      <sheetName val="Tabla 221582"/>
      <sheetName val="Tabla 221583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>
        <v>2018</v>
      </c>
      <c r="B8" s="4">
        <v>43191</v>
      </c>
      <c r="C8" s="4">
        <v>43281</v>
      </c>
      <c r="D8" t="s">
        <v>90</v>
      </c>
      <c r="E8" s="5" t="s">
        <v>214</v>
      </c>
      <c r="F8" s="5" t="s">
        <v>220</v>
      </c>
      <c r="G8" s="5" t="s">
        <v>215</v>
      </c>
      <c r="H8" s="6" t="s">
        <v>216</v>
      </c>
      <c r="I8" s="5" t="s">
        <v>217</v>
      </c>
      <c r="J8" s="5" t="s">
        <v>218</v>
      </c>
      <c r="K8" s="5" t="s">
        <v>221</v>
      </c>
      <c r="L8" s="5" t="s">
        <v>93</v>
      </c>
      <c r="M8" s="7">
        <f>9839.57+9839.57</f>
        <v>19679.14</v>
      </c>
      <c r="N8" s="10" t="s">
        <v>288</v>
      </c>
      <c r="O8" s="7">
        <f>9506+9506</f>
        <v>19012</v>
      </c>
      <c r="P8" s="10" t="s">
        <v>288</v>
      </c>
      <c r="S8" s="12">
        <v>1</v>
      </c>
      <c r="U8" s="12"/>
      <c r="V8" s="12">
        <v>1</v>
      </c>
      <c r="AD8" s="12" t="s">
        <v>277</v>
      </c>
      <c r="AE8" s="4">
        <v>43404</v>
      </c>
      <c r="AF8" s="4">
        <v>43404</v>
      </c>
    </row>
    <row r="9" spans="1:33" ht="45" x14ac:dyDescent="0.25">
      <c r="A9" s="3">
        <v>2018</v>
      </c>
      <c r="B9" s="4">
        <v>43191</v>
      </c>
      <c r="C9" s="4">
        <v>43281</v>
      </c>
      <c r="D9" s="3" t="s">
        <v>90</v>
      </c>
      <c r="E9" s="5" t="s">
        <v>214</v>
      </c>
      <c r="F9" s="6" t="s">
        <v>222</v>
      </c>
      <c r="G9" s="5" t="s">
        <v>215</v>
      </c>
      <c r="H9" s="6" t="s">
        <v>216</v>
      </c>
      <c r="I9" s="5" t="s">
        <v>223</v>
      </c>
      <c r="J9" s="5" t="s">
        <v>224</v>
      </c>
      <c r="K9" s="5" t="s">
        <v>225</v>
      </c>
      <c r="L9" s="5" t="s">
        <v>93</v>
      </c>
      <c r="M9" s="7">
        <f>8870.17+8870.17</f>
        <v>17740.34</v>
      </c>
      <c r="N9" s="10" t="s">
        <v>288</v>
      </c>
      <c r="O9" s="7">
        <f>8600.67+8600.67</f>
        <v>17201.34</v>
      </c>
      <c r="P9" s="10" t="s">
        <v>288</v>
      </c>
      <c r="S9" s="12">
        <v>2</v>
      </c>
      <c r="U9" s="12"/>
      <c r="V9" s="12">
        <v>2</v>
      </c>
      <c r="AD9" s="12" t="s">
        <v>277</v>
      </c>
      <c r="AE9" s="4">
        <v>43404</v>
      </c>
      <c r="AF9" s="4">
        <v>43404</v>
      </c>
    </row>
    <row r="10" spans="1:33" ht="45" x14ac:dyDescent="0.25">
      <c r="A10" s="3">
        <v>2018</v>
      </c>
      <c r="B10" s="4">
        <v>43191</v>
      </c>
      <c r="C10" s="4">
        <v>43281</v>
      </c>
      <c r="D10" s="3" t="s">
        <v>90</v>
      </c>
      <c r="E10" s="5" t="s">
        <v>226</v>
      </c>
      <c r="F10" s="5" t="s">
        <v>227</v>
      </c>
      <c r="G10" s="5" t="s">
        <v>227</v>
      </c>
      <c r="H10" s="6" t="s">
        <v>216</v>
      </c>
      <c r="I10" s="5" t="s">
        <v>228</v>
      </c>
      <c r="J10" s="5" t="s">
        <v>229</v>
      </c>
      <c r="K10" s="5" t="s">
        <v>230</v>
      </c>
      <c r="L10" s="5" t="s">
        <v>94</v>
      </c>
      <c r="M10" s="8">
        <f>6545.63+6545.63</f>
        <v>13091.26</v>
      </c>
      <c r="N10" s="10" t="s">
        <v>288</v>
      </c>
      <c r="O10" s="8">
        <f>6337.33+6337.33</f>
        <v>12674.66</v>
      </c>
      <c r="P10" s="10" t="s">
        <v>288</v>
      </c>
      <c r="S10" s="12">
        <v>3</v>
      </c>
      <c r="U10" s="12"/>
      <c r="V10" s="12">
        <v>3</v>
      </c>
      <c r="AD10" s="12" t="s">
        <v>277</v>
      </c>
      <c r="AE10" s="4">
        <v>43404</v>
      </c>
      <c r="AF10" s="4">
        <v>43404</v>
      </c>
    </row>
    <row r="11" spans="1:33" ht="45" x14ac:dyDescent="0.25">
      <c r="A11" s="3">
        <v>2018</v>
      </c>
      <c r="B11" s="4">
        <v>43191</v>
      </c>
      <c r="C11" s="4">
        <v>43281</v>
      </c>
      <c r="D11" s="3" t="s">
        <v>90</v>
      </c>
      <c r="E11" s="5" t="s">
        <v>214</v>
      </c>
      <c r="F11" s="5" t="s">
        <v>231</v>
      </c>
      <c r="G11" s="5" t="s">
        <v>215</v>
      </c>
      <c r="H11" s="6" t="s">
        <v>216</v>
      </c>
      <c r="I11" s="5" t="s">
        <v>232</v>
      </c>
      <c r="J11" s="5" t="s">
        <v>233</v>
      </c>
      <c r="K11" s="5" t="s">
        <v>234</v>
      </c>
      <c r="L11" s="5" t="s">
        <v>93</v>
      </c>
      <c r="M11" s="7">
        <f>6545.63+6545.63</f>
        <v>13091.26</v>
      </c>
      <c r="N11" s="10" t="s">
        <v>288</v>
      </c>
      <c r="O11" s="7">
        <f>6337.33+6337.33</f>
        <v>12674.66</v>
      </c>
      <c r="P11" s="10" t="s">
        <v>288</v>
      </c>
      <c r="S11" s="12">
        <v>4</v>
      </c>
      <c r="U11" s="12"/>
      <c r="V11" s="12">
        <v>4</v>
      </c>
      <c r="AD11" s="12" t="s">
        <v>277</v>
      </c>
      <c r="AE11" s="4">
        <v>43404</v>
      </c>
      <c r="AF11" s="4">
        <v>43404</v>
      </c>
    </row>
    <row r="12" spans="1:33" ht="45" x14ac:dyDescent="0.25">
      <c r="A12" s="3">
        <v>2018</v>
      </c>
      <c r="B12" s="4">
        <v>43191</v>
      </c>
      <c r="C12" s="4">
        <v>43281</v>
      </c>
      <c r="D12" s="3" t="s">
        <v>90</v>
      </c>
      <c r="E12" s="5" t="s">
        <v>214</v>
      </c>
      <c r="F12" s="5" t="s">
        <v>235</v>
      </c>
      <c r="G12" s="5" t="s">
        <v>215</v>
      </c>
      <c r="H12" s="6" t="s">
        <v>216</v>
      </c>
      <c r="I12" s="5" t="s">
        <v>236</v>
      </c>
      <c r="J12" s="5" t="s">
        <v>237</v>
      </c>
      <c r="K12" s="5" t="s">
        <v>238</v>
      </c>
      <c r="L12" s="5" t="s">
        <v>93</v>
      </c>
      <c r="M12" s="7">
        <f>7024.56+7024.56</f>
        <v>14049.12</v>
      </c>
      <c r="N12" s="10" t="s">
        <v>288</v>
      </c>
      <c r="O12" s="7">
        <f>6790+6790</f>
        <v>13580</v>
      </c>
      <c r="P12" s="10" t="s">
        <v>288</v>
      </c>
      <c r="S12" s="12">
        <v>5</v>
      </c>
      <c r="U12" s="12"/>
      <c r="V12" s="12">
        <v>5</v>
      </c>
      <c r="AD12" s="12" t="s">
        <v>277</v>
      </c>
      <c r="AE12" s="4">
        <v>43404</v>
      </c>
      <c r="AF12" s="4">
        <v>43404</v>
      </c>
    </row>
    <row r="13" spans="1:33" ht="45" x14ac:dyDescent="0.25">
      <c r="A13" s="3">
        <v>2018</v>
      </c>
      <c r="B13" s="4">
        <v>43191</v>
      </c>
      <c r="C13" s="4">
        <v>43281</v>
      </c>
      <c r="D13" s="3" t="s">
        <v>90</v>
      </c>
      <c r="E13" s="5" t="s">
        <v>239</v>
      </c>
      <c r="F13" s="5" t="s">
        <v>239</v>
      </c>
      <c r="G13" s="5" t="s">
        <v>239</v>
      </c>
      <c r="H13" s="6" t="s">
        <v>216</v>
      </c>
      <c r="I13" s="5" t="s">
        <v>240</v>
      </c>
      <c r="J13" s="5" t="s">
        <v>241</v>
      </c>
      <c r="K13" s="5" t="s">
        <v>242</v>
      </c>
      <c r="L13" s="5" t="s">
        <v>93</v>
      </c>
      <c r="M13" s="8">
        <f>3033.33+3033.33</f>
        <v>6066.66</v>
      </c>
      <c r="N13" s="10" t="s">
        <v>288</v>
      </c>
      <c r="O13" s="8">
        <f>2942.33+2942.33</f>
        <v>5884.66</v>
      </c>
      <c r="P13" s="10" t="s">
        <v>288</v>
      </c>
      <c r="S13" s="12">
        <v>6</v>
      </c>
      <c r="U13" s="12"/>
      <c r="V13" s="12">
        <v>6</v>
      </c>
      <c r="AD13" s="12" t="s">
        <v>277</v>
      </c>
      <c r="AE13" s="4">
        <v>43404</v>
      </c>
      <c r="AF13" s="4">
        <v>43404</v>
      </c>
    </row>
    <row r="14" spans="1:33" ht="45" x14ac:dyDescent="0.25">
      <c r="A14" s="3">
        <v>2018</v>
      </c>
      <c r="B14" s="4">
        <v>43191</v>
      </c>
      <c r="C14" s="4">
        <v>43281</v>
      </c>
      <c r="D14" s="3" t="s">
        <v>90</v>
      </c>
      <c r="E14" s="5" t="s">
        <v>214</v>
      </c>
      <c r="F14" s="5" t="s">
        <v>243</v>
      </c>
      <c r="G14" s="5" t="s">
        <v>215</v>
      </c>
      <c r="H14" s="6" t="s">
        <v>216</v>
      </c>
      <c r="I14" s="5" t="s">
        <v>244</v>
      </c>
      <c r="J14" s="5" t="s">
        <v>245</v>
      </c>
      <c r="K14" s="5" t="s">
        <v>246</v>
      </c>
      <c r="L14" s="5" t="s">
        <v>93</v>
      </c>
      <c r="M14" s="8">
        <f>6545.63+6545.63</f>
        <v>13091.26</v>
      </c>
      <c r="N14" s="10" t="s">
        <v>288</v>
      </c>
      <c r="O14" s="8">
        <f>6337.33+6337.33</f>
        <v>12674.66</v>
      </c>
      <c r="P14" s="10" t="s">
        <v>288</v>
      </c>
      <c r="S14" s="12">
        <v>7</v>
      </c>
      <c r="U14" s="12"/>
      <c r="V14" s="12">
        <v>7</v>
      </c>
      <c r="AD14" s="12" t="s">
        <v>277</v>
      </c>
      <c r="AE14" s="4">
        <v>43404</v>
      </c>
      <c r="AF14" s="4">
        <v>43404</v>
      </c>
    </row>
    <row r="15" spans="1:33" ht="45" x14ac:dyDescent="0.25">
      <c r="A15" s="3">
        <v>2018</v>
      </c>
      <c r="B15" s="4">
        <v>43191</v>
      </c>
      <c r="C15" s="4">
        <v>43281</v>
      </c>
      <c r="D15" s="3" t="s">
        <v>90</v>
      </c>
      <c r="E15" s="5" t="s">
        <v>247</v>
      </c>
      <c r="F15" s="5" t="s">
        <v>248</v>
      </c>
      <c r="G15" s="5" t="s">
        <v>247</v>
      </c>
      <c r="H15" s="6" t="s">
        <v>216</v>
      </c>
      <c r="I15" s="5" t="s">
        <v>249</v>
      </c>
      <c r="J15" s="5" t="s">
        <v>250</v>
      </c>
      <c r="K15" s="5" t="s">
        <v>251</v>
      </c>
      <c r="L15" s="5" t="s">
        <v>94</v>
      </c>
      <c r="M15" s="7">
        <f>5600+5600</f>
        <v>11200</v>
      </c>
      <c r="N15" s="10" t="s">
        <v>288</v>
      </c>
      <c r="O15" s="7">
        <f>5432+5432</f>
        <v>10864</v>
      </c>
      <c r="P15" s="10" t="s">
        <v>288</v>
      </c>
      <c r="S15" s="12">
        <v>8</v>
      </c>
      <c r="U15" s="12"/>
      <c r="V15" s="12">
        <v>8</v>
      </c>
      <c r="AD15" s="12" t="s">
        <v>277</v>
      </c>
      <c r="AE15" s="4">
        <v>43404</v>
      </c>
      <c r="AF15" s="4">
        <v>43404</v>
      </c>
    </row>
    <row r="16" spans="1:33" ht="45" x14ac:dyDescent="0.25">
      <c r="A16" s="3">
        <v>2018</v>
      </c>
      <c r="B16" s="4">
        <v>43191</v>
      </c>
      <c r="C16" s="4">
        <v>43281</v>
      </c>
      <c r="D16" s="3" t="s">
        <v>90</v>
      </c>
      <c r="E16" s="5" t="s">
        <v>247</v>
      </c>
      <c r="F16" s="5" t="s">
        <v>252</v>
      </c>
      <c r="G16" s="5" t="s">
        <v>247</v>
      </c>
      <c r="H16" s="6" t="s">
        <v>216</v>
      </c>
      <c r="I16" s="5" t="s">
        <v>253</v>
      </c>
      <c r="J16" s="5" t="s">
        <v>254</v>
      </c>
      <c r="K16" s="5" t="s">
        <v>255</v>
      </c>
      <c r="L16" s="5" t="s">
        <v>93</v>
      </c>
      <c r="M16" s="8">
        <f>5600+5600</f>
        <v>11200</v>
      </c>
      <c r="N16" s="10" t="s">
        <v>288</v>
      </c>
      <c r="O16" s="8">
        <f>5432+5432</f>
        <v>10864</v>
      </c>
      <c r="P16" s="10" t="s">
        <v>288</v>
      </c>
      <c r="S16" s="12">
        <v>9</v>
      </c>
      <c r="U16" s="12"/>
      <c r="V16" s="12">
        <v>9</v>
      </c>
      <c r="AD16" s="12" t="s">
        <v>277</v>
      </c>
      <c r="AE16" s="4">
        <v>43404</v>
      </c>
      <c r="AF16" s="4">
        <v>43404</v>
      </c>
    </row>
    <row r="17" spans="1:32" ht="45" x14ac:dyDescent="0.25">
      <c r="A17" s="3">
        <v>2018</v>
      </c>
      <c r="B17" s="4">
        <v>43191</v>
      </c>
      <c r="C17" s="4">
        <v>43281</v>
      </c>
      <c r="D17" s="3" t="s">
        <v>90</v>
      </c>
      <c r="E17" s="5" t="s">
        <v>256</v>
      </c>
      <c r="F17" s="5" t="s">
        <v>257</v>
      </c>
      <c r="G17" s="6" t="s">
        <v>258</v>
      </c>
      <c r="H17" s="6" t="s">
        <v>216</v>
      </c>
      <c r="I17" s="5" t="s">
        <v>259</v>
      </c>
      <c r="J17" s="5" t="s">
        <v>260</v>
      </c>
      <c r="K17" s="5" t="s">
        <v>261</v>
      </c>
      <c r="L17" s="5" t="s">
        <v>93</v>
      </c>
      <c r="M17" s="7">
        <f>25277.35+25277.35</f>
        <v>50554.7</v>
      </c>
      <c r="N17" s="10" t="s">
        <v>288</v>
      </c>
      <c r="O17" s="7">
        <f>23991.33+23991.33</f>
        <v>47982.66</v>
      </c>
      <c r="P17" s="10" t="s">
        <v>288</v>
      </c>
      <c r="S17" s="12">
        <v>10</v>
      </c>
      <c r="U17" s="12"/>
      <c r="V17" s="12">
        <v>10</v>
      </c>
      <c r="AD17" s="12" t="s">
        <v>277</v>
      </c>
      <c r="AE17" s="4">
        <v>43404</v>
      </c>
      <c r="AF17" s="4">
        <v>43404</v>
      </c>
    </row>
    <row r="18" spans="1:32" ht="45" x14ac:dyDescent="0.25">
      <c r="A18" s="3">
        <v>2018</v>
      </c>
      <c r="B18" s="4">
        <v>43191</v>
      </c>
      <c r="C18" s="4">
        <v>43281</v>
      </c>
      <c r="D18" s="3" t="s">
        <v>90</v>
      </c>
      <c r="E18" s="5" t="s">
        <v>214</v>
      </c>
      <c r="F18" s="6" t="s">
        <v>262</v>
      </c>
      <c r="G18" s="9" t="s">
        <v>263</v>
      </c>
      <c r="H18" s="6" t="s">
        <v>216</v>
      </c>
      <c r="I18" s="5" t="s">
        <v>264</v>
      </c>
      <c r="J18" s="5" t="s">
        <v>265</v>
      </c>
      <c r="K18" s="5" t="s">
        <v>266</v>
      </c>
      <c r="L18" s="5" t="s">
        <v>94</v>
      </c>
      <c r="M18" s="8">
        <f>7024.56+7024.56</f>
        <v>14049.12</v>
      </c>
      <c r="N18" s="10" t="s">
        <v>288</v>
      </c>
      <c r="O18" s="8">
        <f>6790+6790</f>
        <v>13580</v>
      </c>
      <c r="P18" s="10" t="s">
        <v>288</v>
      </c>
      <c r="S18" s="12">
        <v>11</v>
      </c>
      <c r="U18" s="12"/>
      <c r="V18" s="12">
        <v>11</v>
      </c>
      <c r="AD18" s="12" t="s">
        <v>277</v>
      </c>
      <c r="AE18" s="4">
        <v>43404</v>
      </c>
      <c r="AF18" s="4">
        <v>43404</v>
      </c>
    </row>
    <row r="19" spans="1:32" ht="45" x14ac:dyDescent="0.25">
      <c r="A19" s="3">
        <v>2018</v>
      </c>
      <c r="B19" s="4">
        <v>43191</v>
      </c>
      <c r="C19" s="4">
        <v>43281</v>
      </c>
      <c r="D19" s="3" t="s">
        <v>90</v>
      </c>
      <c r="E19" s="5" t="s">
        <v>267</v>
      </c>
      <c r="F19" s="5" t="s">
        <v>268</v>
      </c>
      <c r="G19" s="5" t="s">
        <v>269</v>
      </c>
      <c r="H19" s="6" t="s">
        <v>216</v>
      </c>
      <c r="I19" s="5" t="s">
        <v>270</v>
      </c>
      <c r="J19" s="5" t="s">
        <v>271</v>
      </c>
      <c r="K19" s="5" t="s">
        <v>272</v>
      </c>
      <c r="L19" s="5" t="s">
        <v>93</v>
      </c>
      <c r="M19" s="7">
        <f>4666.66+4666.66</f>
        <v>9333.32</v>
      </c>
      <c r="N19" s="10" t="s">
        <v>288</v>
      </c>
      <c r="O19" s="7">
        <f>4526.66+4526.66</f>
        <v>9053.32</v>
      </c>
      <c r="P19" s="10" t="s">
        <v>288</v>
      </c>
      <c r="S19" s="12">
        <v>12</v>
      </c>
      <c r="U19" s="12"/>
      <c r="V19" s="12">
        <v>12</v>
      </c>
      <c r="AD19" s="12" t="s">
        <v>277</v>
      </c>
      <c r="AE19" s="4">
        <v>43404</v>
      </c>
      <c r="AF19" s="4">
        <v>43404</v>
      </c>
    </row>
    <row r="20" spans="1:32" ht="45" x14ac:dyDescent="0.25">
      <c r="A20" s="3">
        <v>2018</v>
      </c>
      <c r="B20" s="4">
        <v>43191</v>
      </c>
      <c r="C20" s="4">
        <v>43281</v>
      </c>
      <c r="D20" s="3" t="s">
        <v>90</v>
      </c>
      <c r="E20" s="5" t="s">
        <v>273</v>
      </c>
      <c r="F20" s="5" t="s">
        <v>273</v>
      </c>
      <c r="G20" s="5" t="s">
        <v>274</v>
      </c>
      <c r="H20" s="6" t="s">
        <v>216</v>
      </c>
      <c r="I20" s="5" t="s">
        <v>275</v>
      </c>
      <c r="J20" s="5" t="s">
        <v>219</v>
      </c>
      <c r="K20" s="5" t="s">
        <v>276</v>
      </c>
      <c r="L20" s="5" t="s">
        <v>93</v>
      </c>
      <c r="M20" s="7">
        <f>3033.33+3033.33</f>
        <v>6066.66</v>
      </c>
      <c r="N20" s="10" t="s">
        <v>288</v>
      </c>
      <c r="O20" s="7">
        <f>2942.33+2942.33</f>
        <v>5884.66</v>
      </c>
      <c r="P20" s="10" t="s">
        <v>288</v>
      </c>
      <c r="S20" s="12">
        <v>13</v>
      </c>
      <c r="U20" s="12"/>
      <c r="V20" s="12">
        <v>13</v>
      </c>
      <c r="AD20" s="12" t="s">
        <v>277</v>
      </c>
      <c r="AE20" s="4">
        <v>43404</v>
      </c>
      <c r="AF20" s="4">
        <v>43404</v>
      </c>
    </row>
    <row r="21" spans="1:32" ht="45" x14ac:dyDescent="0.25">
      <c r="A21" s="3">
        <v>2018</v>
      </c>
      <c r="B21" s="4">
        <v>43191</v>
      </c>
      <c r="C21" s="4">
        <v>43281</v>
      </c>
      <c r="D21" s="3" t="s">
        <v>90</v>
      </c>
      <c r="E21" s="5" t="s">
        <v>214</v>
      </c>
      <c r="F21" s="5" t="s">
        <v>277</v>
      </c>
      <c r="G21" s="5" t="s">
        <v>215</v>
      </c>
      <c r="H21" s="6" t="s">
        <v>216</v>
      </c>
      <c r="I21" s="5" t="s">
        <v>278</v>
      </c>
      <c r="J21" s="5" t="s">
        <v>279</v>
      </c>
      <c r="K21" s="5" t="s">
        <v>254</v>
      </c>
      <c r="L21" s="5" t="s">
        <v>93</v>
      </c>
      <c r="M21" s="7">
        <f>9839.57+9839.57</f>
        <v>19679.14</v>
      </c>
      <c r="N21" s="10" t="s">
        <v>288</v>
      </c>
      <c r="O21" s="7">
        <f>9506+9506</f>
        <v>19012</v>
      </c>
      <c r="P21" s="10" t="s">
        <v>288</v>
      </c>
      <c r="S21" s="12">
        <v>14</v>
      </c>
      <c r="U21" s="12"/>
      <c r="V21" s="12">
        <v>14</v>
      </c>
      <c r="AD21" s="12" t="s">
        <v>277</v>
      </c>
      <c r="AE21" s="4">
        <v>43404</v>
      </c>
      <c r="AF21" s="4">
        <v>43404</v>
      </c>
    </row>
    <row r="22" spans="1:32" ht="45" x14ac:dyDescent="0.25">
      <c r="A22" s="3">
        <v>2018</v>
      </c>
      <c r="B22" s="4">
        <v>43191</v>
      </c>
      <c r="C22" s="4">
        <v>43281</v>
      </c>
      <c r="D22" s="3" t="s">
        <v>90</v>
      </c>
      <c r="E22" s="5" t="s">
        <v>280</v>
      </c>
      <c r="F22" s="5" t="s">
        <v>280</v>
      </c>
      <c r="G22" s="5" t="s">
        <v>280</v>
      </c>
      <c r="H22" s="6" t="s">
        <v>216</v>
      </c>
      <c r="I22" s="5" t="s">
        <v>281</v>
      </c>
      <c r="J22" s="5" t="s">
        <v>282</v>
      </c>
      <c r="K22" s="5" t="s">
        <v>283</v>
      </c>
      <c r="L22" s="5" t="s">
        <v>94</v>
      </c>
      <c r="M22" s="7">
        <f>5133.33+5133.33</f>
        <v>10266.66</v>
      </c>
      <c r="N22" s="10" t="s">
        <v>288</v>
      </c>
      <c r="O22" s="7">
        <f>4979.33+4979.33</f>
        <v>9958.66</v>
      </c>
      <c r="P22" s="10" t="s">
        <v>288</v>
      </c>
      <c r="S22" s="12">
        <v>15</v>
      </c>
      <c r="U22" s="12"/>
      <c r="V22" s="12">
        <v>15</v>
      </c>
      <c r="AD22" s="12" t="s">
        <v>277</v>
      </c>
      <c r="AE22" s="4">
        <v>43404</v>
      </c>
      <c r="AF22" s="4">
        <v>43404</v>
      </c>
    </row>
    <row r="23" spans="1:32" ht="45" x14ac:dyDescent="0.25">
      <c r="A23" s="3">
        <v>2018</v>
      </c>
      <c r="B23" s="4">
        <v>43191</v>
      </c>
      <c r="C23" s="4">
        <v>43281</v>
      </c>
      <c r="D23" s="3" t="s">
        <v>90</v>
      </c>
      <c r="E23" s="5" t="s">
        <v>267</v>
      </c>
      <c r="F23" s="5" t="s">
        <v>284</v>
      </c>
      <c r="G23" s="5" t="s">
        <v>269</v>
      </c>
      <c r="H23" s="6" t="s">
        <v>216</v>
      </c>
      <c r="I23" s="5" t="s">
        <v>285</v>
      </c>
      <c r="J23" s="5" t="s">
        <v>286</v>
      </c>
      <c r="K23" s="5" t="s">
        <v>287</v>
      </c>
      <c r="L23" s="5" t="s">
        <v>93</v>
      </c>
      <c r="M23" s="7">
        <f>3733.33+3733.33</f>
        <v>7466.66</v>
      </c>
      <c r="N23" s="10" t="s">
        <v>288</v>
      </c>
      <c r="O23" s="7">
        <f>3621.33+3621.33</f>
        <v>7242.66</v>
      </c>
      <c r="P23" s="10" t="s">
        <v>288</v>
      </c>
      <c r="S23" s="12">
        <v>16</v>
      </c>
      <c r="U23" s="12"/>
      <c r="V23" s="12">
        <v>16</v>
      </c>
      <c r="AD23" s="12" t="s">
        <v>277</v>
      </c>
      <c r="AE23" s="4">
        <v>43404</v>
      </c>
      <c r="AF23" s="4">
        <v>43404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23">
      <formula1>hidden2</formula1>
    </dataValidation>
    <dataValidation type="list" allowBlank="1" showErrorMessage="1" sqref="D8:D171">
      <formula1>Hidden_13</formula1>
    </dataValidation>
    <dataValidation type="list" allowBlank="1" showErrorMessage="1" sqref="L24:L171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289</v>
      </c>
      <c r="C4" s="11">
        <v>9839.57</v>
      </c>
      <c r="D4" s="11">
        <v>9506</v>
      </c>
      <c r="E4" s="5" t="s">
        <v>290</v>
      </c>
      <c r="F4" s="5" t="s">
        <v>291</v>
      </c>
    </row>
    <row r="5" spans="1:6" x14ac:dyDescent="0.25">
      <c r="A5" s="5">
        <v>2</v>
      </c>
      <c r="B5" s="5" t="s">
        <v>289</v>
      </c>
      <c r="C5" s="11">
        <v>8870.17</v>
      </c>
      <c r="D5" s="11">
        <v>8600.66</v>
      </c>
      <c r="E5" s="5" t="s">
        <v>290</v>
      </c>
      <c r="F5" s="5" t="s">
        <v>291</v>
      </c>
    </row>
    <row r="6" spans="1:6" x14ac:dyDescent="0.25">
      <c r="A6" s="5">
        <v>3</v>
      </c>
      <c r="B6" s="5" t="s">
        <v>289</v>
      </c>
      <c r="C6" s="11">
        <v>5600</v>
      </c>
      <c r="D6" s="11">
        <v>5432</v>
      </c>
      <c r="E6" s="5" t="s">
        <v>290</v>
      </c>
      <c r="F6" s="5" t="s">
        <v>291</v>
      </c>
    </row>
    <row r="7" spans="1:6" x14ac:dyDescent="0.25">
      <c r="A7" s="5">
        <v>4</v>
      </c>
      <c r="B7" s="5" t="s">
        <v>289</v>
      </c>
      <c r="C7" s="11">
        <v>6545.63</v>
      </c>
      <c r="D7" s="11">
        <v>6337.33</v>
      </c>
      <c r="E7" s="5" t="s">
        <v>290</v>
      </c>
      <c r="F7" s="5" t="s">
        <v>291</v>
      </c>
    </row>
    <row r="8" spans="1:6" x14ac:dyDescent="0.25">
      <c r="A8" s="5">
        <v>5</v>
      </c>
      <c r="B8" s="5" t="s">
        <v>289</v>
      </c>
      <c r="C8" s="11">
        <v>7024.56</v>
      </c>
      <c r="D8" s="11">
        <v>6790</v>
      </c>
      <c r="E8" s="5" t="s">
        <v>290</v>
      </c>
      <c r="F8" s="5" t="s">
        <v>291</v>
      </c>
    </row>
    <row r="9" spans="1:6" x14ac:dyDescent="0.25">
      <c r="A9" s="5">
        <v>6</v>
      </c>
      <c r="B9" s="5" t="s">
        <v>289</v>
      </c>
      <c r="C9" s="11">
        <v>3033.33</v>
      </c>
      <c r="D9" s="11">
        <v>2942.33</v>
      </c>
      <c r="E9" s="5" t="s">
        <v>290</v>
      </c>
      <c r="F9" s="5" t="s">
        <v>291</v>
      </c>
    </row>
    <row r="10" spans="1:6" x14ac:dyDescent="0.25">
      <c r="A10" s="5">
        <v>7</v>
      </c>
      <c r="B10" s="5" t="s">
        <v>289</v>
      </c>
      <c r="C10" s="11">
        <v>6545.63</v>
      </c>
      <c r="D10" s="11">
        <v>6337.33</v>
      </c>
      <c r="E10" s="5" t="s">
        <v>290</v>
      </c>
      <c r="F10" s="5" t="s">
        <v>291</v>
      </c>
    </row>
    <row r="11" spans="1:6" x14ac:dyDescent="0.25">
      <c r="A11" s="5">
        <v>8</v>
      </c>
      <c r="B11" s="5" t="s">
        <v>289</v>
      </c>
      <c r="C11" s="11">
        <v>6545.63</v>
      </c>
      <c r="D11" s="11">
        <v>6337.33</v>
      </c>
      <c r="E11" s="5" t="s">
        <v>290</v>
      </c>
      <c r="F11" s="5" t="s">
        <v>291</v>
      </c>
    </row>
    <row r="12" spans="1:6" x14ac:dyDescent="0.25">
      <c r="A12" s="5">
        <v>9</v>
      </c>
      <c r="B12" s="5" t="s">
        <v>289</v>
      </c>
      <c r="C12" s="11">
        <v>5600</v>
      </c>
      <c r="D12" s="11">
        <v>5432</v>
      </c>
      <c r="E12" s="5" t="s">
        <v>290</v>
      </c>
      <c r="F12" s="5" t="s">
        <v>291</v>
      </c>
    </row>
    <row r="13" spans="1:6" x14ac:dyDescent="0.25">
      <c r="A13" s="5">
        <v>10</v>
      </c>
      <c r="B13" s="5" t="s">
        <v>289</v>
      </c>
      <c r="C13" s="11">
        <v>25277.35</v>
      </c>
      <c r="D13" s="11">
        <v>23991.33</v>
      </c>
      <c r="E13" s="5" t="s">
        <v>290</v>
      </c>
      <c r="F13" s="5" t="s">
        <v>291</v>
      </c>
    </row>
    <row r="14" spans="1:6" x14ac:dyDescent="0.25">
      <c r="A14" s="5">
        <v>11</v>
      </c>
      <c r="B14" s="5" t="s">
        <v>289</v>
      </c>
      <c r="C14" s="11">
        <v>7024.56</v>
      </c>
      <c r="D14" s="11">
        <v>6790</v>
      </c>
      <c r="E14" s="5" t="s">
        <v>290</v>
      </c>
      <c r="F14" s="5" t="s">
        <v>291</v>
      </c>
    </row>
    <row r="15" spans="1:6" x14ac:dyDescent="0.25">
      <c r="A15" s="5">
        <v>12</v>
      </c>
      <c r="B15" s="5" t="s">
        <v>289</v>
      </c>
      <c r="C15" s="11">
        <v>4666.66</v>
      </c>
      <c r="D15" s="11">
        <v>4526.66</v>
      </c>
      <c r="E15" s="5" t="s">
        <v>290</v>
      </c>
      <c r="F15" s="5" t="s">
        <v>291</v>
      </c>
    </row>
    <row r="16" spans="1:6" x14ac:dyDescent="0.25">
      <c r="A16" s="5">
        <v>13</v>
      </c>
      <c r="B16" s="5" t="s">
        <v>289</v>
      </c>
      <c r="C16" s="11">
        <v>3033.33</v>
      </c>
      <c r="D16" s="11">
        <v>2942.33</v>
      </c>
      <c r="E16" s="5" t="s">
        <v>290</v>
      </c>
      <c r="F16" s="5" t="s">
        <v>291</v>
      </c>
    </row>
    <row r="17" spans="1:6" x14ac:dyDescent="0.25">
      <c r="A17" s="5">
        <v>14</v>
      </c>
      <c r="B17" s="5" t="s">
        <v>289</v>
      </c>
      <c r="C17" s="11">
        <v>9839.57</v>
      </c>
      <c r="D17" s="11">
        <v>9506</v>
      </c>
      <c r="E17" s="5" t="s">
        <v>290</v>
      </c>
      <c r="F17" s="5" t="s">
        <v>291</v>
      </c>
    </row>
    <row r="18" spans="1:6" x14ac:dyDescent="0.25">
      <c r="A18" s="5">
        <v>15</v>
      </c>
      <c r="B18" s="5" t="s">
        <v>289</v>
      </c>
      <c r="C18" s="11">
        <v>5133.33</v>
      </c>
      <c r="D18" s="11">
        <v>4979.33</v>
      </c>
      <c r="E18" s="5" t="s">
        <v>290</v>
      </c>
      <c r="F18" s="5" t="s">
        <v>291</v>
      </c>
    </row>
    <row r="19" spans="1:6" x14ac:dyDescent="0.25">
      <c r="A19" s="5">
        <v>16</v>
      </c>
      <c r="B19" s="5" t="s">
        <v>289</v>
      </c>
      <c r="C19" s="11">
        <v>3733.33</v>
      </c>
      <c r="D19" s="11">
        <v>3621.33</v>
      </c>
      <c r="E19" s="5" t="s">
        <v>290</v>
      </c>
      <c r="F19" s="5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293</v>
      </c>
      <c r="C4" s="13">
        <v>3850</v>
      </c>
      <c r="D4" s="13">
        <v>3850</v>
      </c>
      <c r="E4" t="s">
        <v>288</v>
      </c>
      <c r="F4" t="s">
        <v>292</v>
      </c>
    </row>
    <row r="5" spans="1:6" x14ac:dyDescent="0.25">
      <c r="A5">
        <v>2</v>
      </c>
      <c r="B5" s="14" t="s">
        <v>293</v>
      </c>
      <c r="C5" s="13">
        <v>3483.33</v>
      </c>
      <c r="D5" s="13">
        <v>3483.33</v>
      </c>
      <c r="E5" s="14" t="s">
        <v>288</v>
      </c>
      <c r="F5" s="14" t="s">
        <v>292</v>
      </c>
    </row>
    <row r="6" spans="1:6" x14ac:dyDescent="0.25">
      <c r="A6">
        <v>3</v>
      </c>
      <c r="B6" s="14" t="s">
        <v>293</v>
      </c>
      <c r="C6" s="13">
        <v>2566.67</v>
      </c>
      <c r="D6" s="13">
        <v>2566.67</v>
      </c>
      <c r="E6" s="14" t="s">
        <v>288</v>
      </c>
      <c r="F6" s="14" t="s">
        <v>292</v>
      </c>
    </row>
    <row r="7" spans="1:6" x14ac:dyDescent="0.25">
      <c r="A7">
        <v>4</v>
      </c>
      <c r="B7" s="14" t="s">
        <v>293</v>
      </c>
      <c r="C7" s="13">
        <v>2566.67</v>
      </c>
      <c r="D7" s="13">
        <v>2566.67</v>
      </c>
      <c r="E7" s="14" t="s">
        <v>288</v>
      </c>
      <c r="F7" s="14" t="s">
        <v>292</v>
      </c>
    </row>
    <row r="8" spans="1:6" x14ac:dyDescent="0.25">
      <c r="A8">
        <v>5</v>
      </c>
      <c r="B8" s="14" t="s">
        <v>293</v>
      </c>
      <c r="C8" s="13">
        <v>2750</v>
      </c>
      <c r="D8" s="13">
        <v>2750</v>
      </c>
      <c r="E8" s="14" t="s">
        <v>288</v>
      </c>
      <c r="F8" s="14" t="s">
        <v>292</v>
      </c>
    </row>
    <row r="9" spans="1:6" x14ac:dyDescent="0.25">
      <c r="A9">
        <v>6</v>
      </c>
      <c r="B9" s="14" t="s">
        <v>293</v>
      </c>
      <c r="C9" s="13">
        <v>1191.67</v>
      </c>
      <c r="D9" s="13">
        <v>1191.67</v>
      </c>
      <c r="E9" s="14" t="s">
        <v>288</v>
      </c>
      <c r="F9" s="14" t="s">
        <v>292</v>
      </c>
    </row>
    <row r="10" spans="1:6" x14ac:dyDescent="0.25">
      <c r="A10">
        <v>7</v>
      </c>
      <c r="B10" s="14" t="s">
        <v>293</v>
      </c>
      <c r="C10" s="13">
        <v>2566.67</v>
      </c>
      <c r="D10" s="13">
        <v>2566.67</v>
      </c>
      <c r="E10" s="14" t="s">
        <v>288</v>
      </c>
      <c r="F10" s="14" t="s">
        <v>292</v>
      </c>
    </row>
    <row r="11" spans="1:6" x14ac:dyDescent="0.25">
      <c r="A11">
        <v>8</v>
      </c>
      <c r="B11" s="14" t="s">
        <v>293</v>
      </c>
      <c r="C11" s="13">
        <v>1215.47</v>
      </c>
      <c r="D11" s="13">
        <v>1215.47</v>
      </c>
      <c r="E11" s="14" t="s">
        <v>288</v>
      </c>
      <c r="F11" s="14" t="s">
        <v>292</v>
      </c>
    </row>
    <row r="12" spans="1:6" x14ac:dyDescent="0.25">
      <c r="A12">
        <v>9</v>
      </c>
      <c r="B12" s="14" t="s">
        <v>293</v>
      </c>
      <c r="C12" s="13">
        <v>2200</v>
      </c>
      <c r="D12" s="13">
        <v>2200</v>
      </c>
      <c r="E12" s="14" t="s">
        <v>288</v>
      </c>
      <c r="F12" s="14" t="s">
        <v>292</v>
      </c>
    </row>
    <row r="13" spans="1:6" x14ac:dyDescent="0.25">
      <c r="A13">
        <v>10</v>
      </c>
      <c r="B13" s="14" t="s">
        <v>293</v>
      </c>
      <c r="C13" s="13">
        <v>10688.33</v>
      </c>
      <c r="D13" s="13">
        <v>10688.33</v>
      </c>
      <c r="E13" s="14" t="s">
        <v>288</v>
      </c>
      <c r="F13" s="14" t="s">
        <v>292</v>
      </c>
    </row>
    <row r="14" spans="1:6" x14ac:dyDescent="0.25">
      <c r="A14">
        <v>11</v>
      </c>
      <c r="B14" s="14" t="s">
        <v>293</v>
      </c>
      <c r="C14" s="13">
        <v>2750</v>
      </c>
      <c r="D14" s="13">
        <v>2750</v>
      </c>
      <c r="E14" s="14" t="s">
        <v>288</v>
      </c>
      <c r="F14" s="14" t="s">
        <v>292</v>
      </c>
    </row>
    <row r="15" spans="1:6" x14ac:dyDescent="0.25">
      <c r="A15">
        <v>12</v>
      </c>
      <c r="B15" s="14" t="s">
        <v>293</v>
      </c>
      <c r="C15" s="13">
        <v>1833.33</v>
      </c>
      <c r="D15" s="13">
        <v>1833.33</v>
      </c>
      <c r="E15" s="14" t="s">
        <v>288</v>
      </c>
      <c r="F15" s="14" t="s">
        <v>292</v>
      </c>
    </row>
    <row r="16" spans="1:6" x14ac:dyDescent="0.25">
      <c r="A16">
        <v>13</v>
      </c>
      <c r="B16" s="14" t="s">
        <v>293</v>
      </c>
      <c r="C16" s="13">
        <v>1191.67</v>
      </c>
      <c r="D16" s="13">
        <v>1191.67</v>
      </c>
      <c r="E16" s="14" t="s">
        <v>288</v>
      </c>
      <c r="F16" s="14" t="s">
        <v>292</v>
      </c>
    </row>
    <row r="17" spans="1:6" x14ac:dyDescent="0.25">
      <c r="A17">
        <v>14</v>
      </c>
      <c r="B17" s="14" t="s">
        <v>293</v>
      </c>
      <c r="C17" s="13">
        <v>3850</v>
      </c>
      <c r="D17" s="13">
        <v>3850</v>
      </c>
      <c r="E17" s="14" t="s">
        <v>288</v>
      </c>
      <c r="F17" s="14" t="s">
        <v>292</v>
      </c>
    </row>
    <row r="18" spans="1:6" x14ac:dyDescent="0.25">
      <c r="A18">
        <v>15</v>
      </c>
      <c r="B18" s="14" t="s">
        <v>293</v>
      </c>
      <c r="C18" s="13">
        <v>2016.67</v>
      </c>
      <c r="D18" s="13">
        <v>2016.67</v>
      </c>
      <c r="E18" s="14" t="s">
        <v>288</v>
      </c>
      <c r="F18" s="14" t="s">
        <v>292</v>
      </c>
    </row>
    <row r="19" spans="1:6" x14ac:dyDescent="0.25">
      <c r="A19">
        <v>16</v>
      </c>
      <c r="B19" s="14" t="s">
        <v>293</v>
      </c>
      <c r="C19" s="13">
        <v>1466.67</v>
      </c>
      <c r="D19" s="13">
        <v>1466.67</v>
      </c>
      <c r="E19" s="14" t="s">
        <v>288</v>
      </c>
      <c r="F19" s="14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2018-05-11T18:46:40Z</dcterms:created>
  <dcterms:modified xsi:type="dcterms:W3CDTF">2018-10-31T18:18:12Z</dcterms:modified>
</cp:coreProperties>
</file>