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6C) EAEPED.LDF" sheetId="1" r:id="rId1"/>
  </sheets>
  <externalReferences>
    <externalReference r:id="rId2"/>
  </externalReferences>
  <definedNames>
    <definedName name="_xlnm.Print_Area" localSheetId="0">'6C) EAEPED.LDF'!$A$1:$H$90</definedName>
  </definedNames>
  <calcPr calcId="124519"/>
</workbook>
</file>

<file path=xl/calcChain.xml><?xml version="1.0" encoding="utf-8"?>
<calcChain xmlns="http://schemas.openxmlformats.org/spreadsheetml/2006/main">
  <c r="H77" i="1"/>
  <c r="G77"/>
  <c r="F77"/>
  <c r="E77"/>
  <c r="D77"/>
  <c r="C77"/>
  <c r="H66"/>
  <c r="G66"/>
  <c r="F66"/>
  <c r="E66"/>
  <c r="D66"/>
  <c r="C66"/>
  <c r="H57"/>
  <c r="G57"/>
  <c r="F57"/>
  <c r="E57"/>
  <c r="D57"/>
  <c r="C57"/>
  <c r="H47"/>
  <c r="G47"/>
  <c r="F47"/>
  <c r="E47"/>
  <c r="D47"/>
  <c r="C47"/>
  <c r="H40"/>
  <c r="G40"/>
  <c r="F40"/>
  <c r="E40"/>
  <c r="D40"/>
  <c r="C40"/>
  <c r="H29"/>
  <c r="G29"/>
  <c r="F29"/>
  <c r="E29"/>
  <c r="D29"/>
  <c r="C29"/>
  <c r="H20"/>
  <c r="G20"/>
  <c r="F20"/>
  <c r="E20"/>
  <c r="D20"/>
  <c r="C20"/>
  <c r="H10"/>
  <c r="G10"/>
  <c r="F10"/>
  <c r="E10"/>
  <c r="D10"/>
  <c r="C10"/>
  <c r="F46" l="1"/>
  <c r="D9"/>
  <c r="H9"/>
  <c r="E46"/>
  <c r="C9"/>
  <c r="E9"/>
  <c r="G9"/>
  <c r="C46"/>
  <c r="G46"/>
  <c r="F9"/>
  <c r="D46"/>
  <c r="H46"/>
  <c r="H83" l="1"/>
  <c r="F83"/>
  <c r="D83"/>
  <c r="C83"/>
  <c r="E83"/>
  <c r="G83"/>
  <c r="A1"/>
</calcChain>
</file>

<file path=xl/sharedStrings.xml><?xml version="1.0" encoding="utf-8"?>
<sst xmlns="http://schemas.openxmlformats.org/spreadsheetml/2006/main" count="83" uniqueCount="51">
  <si>
    <t>Estado Analítico del Ejercicio del Presupuesto de Egresos Detallado - LDF</t>
  </si>
  <si>
    <t>Clasificación Funcional (Finalidad y Función)</t>
  </si>
  <si>
    <t>(PESOS)</t>
  </si>
  <si>
    <t>Concepto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</si>
  <si>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</si>
  <si>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</si>
  <si>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</si>
  <si>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</si>
  <si>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</si>
  <si>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</si>
  <si>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</si>
  <si>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</si>
  <si>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</si>
  <si>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</si>
  <si>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</si>
  <si>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</si>
  <si>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</si>
  <si>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</si>
  <si>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</si>
  <si>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</si>
  <si>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</si>
  <si>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</si>
  <si>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</si>
  <si>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</si>
  <si>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</si>
  <si>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</si>
  <si>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</si>
  <si>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</si>
  <si>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</si>
  <si>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</si>
  <si>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</si>
  <si>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</si>
  <si>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</si>
  <si>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</si>
  <si>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</si>
  <si>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</si>
  <si>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</si>
  <si>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</si>
  <si>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</si>
  <si>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</si>
  <si>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</si>
  <si>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</si>
  <si>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</si>
  <si>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</si>
  <si>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</si>
  <si>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</si>
  <si>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LIC. SANDRA FLORES BERNAL </t>
  </si>
  <si>
    <t>DIRECTORA DE PROGRAMACIÓN Y PRESUPUESTO</t>
  </si>
  <si>
    <t xml:space="preserve">TESORERO MUNICIPAL </t>
  </si>
  <si>
    <t>LIC. RICARDO CHAVARRIA MORALES</t>
  </si>
  <si>
    <t>Del 01 de enero al 30 de septiembre de 2018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</si>
</sst>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43" fontId="3" fillId="0" borderId="0" xfId="1" applyNumberFormat="1" applyFont="1"/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0" xfId="0" applyFont="1"/>
    <xf numFmtId="43" fontId="2" fillId="2" borderId="1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43" fontId="3" fillId="0" borderId="0" xfId="0" applyNumberFormat="1" applyFont="1"/>
    <xf numFmtId="0" fontId="3" fillId="0" borderId="0" xfId="0" applyFont="1" applyBorder="1"/>
    <xf numFmtId="0" fontId="3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64" fontId="3" fillId="0" borderId="19" xfId="1" applyFont="1" applyBorder="1" applyAlignment="1">
      <alignment horizontal="center" vertical="center" wrapText="1"/>
    </xf>
    <xf numFmtId="164" fontId="2" fillId="0" borderId="19" xfId="1" applyFont="1" applyBorder="1" applyAlignment="1">
      <alignment horizontal="center" vertical="center" wrapText="1"/>
    </xf>
    <xf numFmtId="43" fontId="4" fillId="0" borderId="19" xfId="1" applyNumberFormat="1" applyFont="1" applyBorder="1"/>
    <xf numFmtId="164" fontId="3" fillId="0" borderId="0" xfId="1" applyFont="1" applyBorder="1" applyAlignment="1">
      <alignment horizontal="center" vertical="center" wrapText="1"/>
    </xf>
    <xf numFmtId="164" fontId="2" fillId="0" borderId="0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4" fontId="3" fillId="0" borderId="13" xfId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16" xfId="1" applyFont="1" applyBorder="1" applyAlignment="1">
      <alignment horizontal="center" vertical="center" wrapText="1"/>
    </xf>
    <xf numFmtId="43" fontId="5" fillId="0" borderId="19" xfId="1" applyNumberFormat="1" applyFont="1" applyBorder="1"/>
    <xf numFmtId="0" fontId="3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2" fillId="2" borderId="10" xfId="0" applyNumberFormat="1" applyFont="1" applyFill="1" applyBorder="1" applyAlignment="1">
      <alignment horizontal="center" vertical="center" wrapText="1"/>
    </xf>
    <xf numFmtId="43" fontId="2" fillId="2" borderId="11" xfId="0" applyNumberFormat="1" applyFont="1" applyFill="1" applyBorder="1" applyAlignment="1">
      <alignment horizontal="center" vertical="center" wrapText="1"/>
    </xf>
    <xf numFmtId="43" fontId="2" fillId="2" borderId="12" xfId="0" applyNumberFormat="1" applyFont="1" applyFill="1" applyBorder="1" applyAlignment="1">
      <alignment horizontal="center" vertical="center" wrapText="1"/>
    </xf>
    <xf numFmtId="43" fontId="2" fillId="2" borderId="13" xfId="0" applyNumberFormat="1" applyFont="1" applyFill="1" applyBorder="1" applyAlignment="1">
      <alignment horizontal="center" vertical="center" wrapText="1"/>
    </xf>
    <xf numFmtId="43" fontId="2" fillId="2" borderId="1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3" fontId="0" fillId="0" borderId="19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95222</xdr:rowOff>
    </xdr:from>
    <xdr:to>
      <xdr:col>1</xdr:col>
      <xdr:colOff>2066925</xdr:colOff>
      <xdr:row>3</xdr:row>
      <xdr:rowOff>187197</xdr:rowOff>
    </xdr:to>
    <xdr:pic>
      <xdr:nvPicPr>
        <xdr:cNvPr id="2" name="1 Imagen" descr="Ayuntamiento 2017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95222"/>
          <a:ext cx="1990725" cy="72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de%20acuerdo%20a%20la%20LD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BP.LDF"/>
      <sheetName val="6A) EAEPED.LDF"/>
      <sheetName val="6B) EAEPED.LDF"/>
      <sheetName val="6C) EAEPED.LDF"/>
    </sheetNames>
    <sheetDataSet>
      <sheetData sheetId="0" refreshError="1"/>
      <sheetData sheetId="1" refreshError="1"/>
      <sheetData sheetId="2">
        <row r="1">
          <cell r="A1" t="str">
            <v>H. AYUNTAMIENTO DE TIJUANA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76" workbookViewId="0">
      <selection activeCell="C18" sqref="C18:H18"/>
    </sheetView>
  </sheetViews>
  <sheetFormatPr baseColWidth="10" defaultColWidth="11.42578125" defaultRowHeight="16.5"/>
  <cols>
    <col min="1" max="1" width="3.7109375" style="9" customWidth="1"/>
    <col min="2" max="2" width="67.140625" style="9" customWidth="1"/>
    <col min="3" max="8" width="17.7109375" style="13" customWidth="1"/>
    <col min="9" max="16384" width="11.42578125" style="9"/>
  </cols>
  <sheetData>
    <row r="1" spans="1:9" s="5" customFormat="1">
      <c r="A1" s="43" t="str">
        <f>'[1]6B) EAEPED.LDF'!A1:H1</f>
        <v>H. AYUNTAMIENTO DE TIJUANA</v>
      </c>
      <c r="B1" s="52"/>
      <c r="C1" s="52"/>
      <c r="D1" s="52"/>
      <c r="E1" s="52"/>
      <c r="F1" s="52"/>
      <c r="G1" s="52"/>
      <c r="H1" s="53"/>
    </row>
    <row r="2" spans="1:9" s="5" customFormat="1">
      <c r="A2" s="54" t="s">
        <v>0</v>
      </c>
      <c r="B2" s="55"/>
      <c r="C2" s="55"/>
      <c r="D2" s="55"/>
      <c r="E2" s="55"/>
      <c r="F2" s="55"/>
      <c r="G2" s="55"/>
      <c r="H2" s="56"/>
    </row>
    <row r="3" spans="1:9" s="5" customFormat="1">
      <c r="A3" s="54" t="s">
        <v>1</v>
      </c>
      <c r="B3" s="55"/>
      <c r="C3" s="55"/>
      <c r="D3" s="55"/>
      <c r="E3" s="55"/>
      <c r="F3" s="55"/>
      <c r="G3" s="55"/>
      <c r="H3" s="56"/>
    </row>
    <row r="4" spans="1:9" s="5" customFormat="1">
      <c r="A4" s="54" t="s">
        <v>50</v>
      </c>
      <c r="B4" s="55"/>
      <c r="C4" s="55"/>
      <c r="D4" s="55"/>
      <c r="E4" s="55"/>
      <c r="F4" s="55"/>
      <c r="G4" s="55"/>
      <c r="H4" s="56"/>
    </row>
    <row r="5" spans="1:9" s="5" customFormat="1" ht="17.25" thickBot="1">
      <c r="A5" s="45" t="s">
        <v>2</v>
      </c>
      <c r="B5" s="57"/>
      <c r="C5" s="57"/>
      <c r="D5" s="57"/>
      <c r="E5" s="57"/>
      <c r="F5" s="57"/>
      <c r="G5" s="57"/>
      <c r="H5" s="58"/>
    </row>
    <row r="6" spans="1:9" s="5" customFormat="1" ht="17.25" thickBot="1">
      <c r="A6" s="43" t="s">
        <v>3</v>
      </c>
      <c r="B6" s="44"/>
      <c r="C6" s="47" t="s">
        <v>4</v>
      </c>
      <c r="D6" s="48"/>
      <c r="E6" s="48"/>
      <c r="F6" s="48"/>
      <c r="G6" s="49"/>
      <c r="H6" s="50" t="s">
        <v>5</v>
      </c>
    </row>
    <row r="7" spans="1:9" s="5" customFormat="1" ht="33.75" thickBot="1">
      <c r="A7" s="45"/>
      <c r="B7" s="46"/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51"/>
    </row>
    <row r="8" spans="1:9" s="5" customFormat="1">
      <c r="A8" s="38"/>
      <c r="B8" s="39"/>
      <c r="C8" s="27"/>
      <c r="D8" s="31"/>
      <c r="E8" s="27"/>
      <c r="F8" s="31"/>
      <c r="G8" s="27"/>
      <c r="H8" s="27"/>
    </row>
    <row r="9" spans="1:9" s="17" customFormat="1" ht="16.5" customHeight="1">
      <c r="A9" s="36" t="s">
        <v>11</v>
      </c>
      <c r="B9" s="40"/>
      <c r="C9" s="20">
        <f>+C10+C20+C29+C40</f>
        <v>5775240472.7399998</v>
      </c>
      <c r="D9" s="23">
        <f t="shared" ref="D9:H9" si="0">+D10+D20+D29+D40</f>
        <v>227370322.23000002</v>
      </c>
      <c r="E9" s="20">
        <f t="shared" si="0"/>
        <v>6002610794.9699993</v>
      </c>
      <c r="F9" s="23">
        <f t="shared" si="0"/>
        <v>3439384207.499999</v>
      </c>
      <c r="G9" s="20">
        <f t="shared" si="0"/>
        <v>3199027351.2600012</v>
      </c>
      <c r="H9" s="20">
        <f t="shared" si="0"/>
        <v>2563226587.4699998</v>
      </c>
    </row>
    <row r="10" spans="1:9" s="17" customFormat="1">
      <c r="A10" s="36" t="s">
        <v>12</v>
      </c>
      <c r="B10" s="40"/>
      <c r="C10" s="20">
        <f>SUM(C11:C18)</f>
        <v>3273562288.3999996</v>
      </c>
      <c r="D10" s="23">
        <f t="shared" ref="D10:H10" si="1">SUM(D11:D18)</f>
        <v>111537821.02000001</v>
      </c>
      <c r="E10" s="20">
        <f t="shared" si="1"/>
        <v>3385100109.4199991</v>
      </c>
      <c r="F10" s="23">
        <f t="shared" si="1"/>
        <v>1881553985.4800005</v>
      </c>
      <c r="G10" s="20">
        <f t="shared" si="1"/>
        <v>1791136388.1299996</v>
      </c>
      <c r="H10" s="20">
        <f t="shared" si="1"/>
        <v>1503546123.9399998</v>
      </c>
    </row>
    <row r="11" spans="1:9" s="5" customFormat="1">
      <c r="A11" s="1"/>
      <c r="B11" s="29" t="s">
        <v>13</v>
      </c>
      <c r="C11" s="33"/>
      <c r="D11" s="33"/>
      <c r="E11" s="33"/>
      <c r="F11" s="33"/>
      <c r="G11" s="33"/>
      <c r="H11" s="33"/>
    </row>
    <row r="12" spans="1:9" s="5" customFormat="1">
      <c r="A12" s="1"/>
      <c r="B12" s="29" t="s">
        <v>14</v>
      </c>
      <c r="C12" s="59">
        <v>2152870.6799999997</v>
      </c>
      <c r="D12" s="59">
        <v>0</v>
      </c>
      <c r="E12" s="59">
        <v>2152870.6799999997</v>
      </c>
      <c r="F12" s="59">
        <v>1266426.8799999999</v>
      </c>
      <c r="G12" s="59">
        <v>1262031.6600000001</v>
      </c>
      <c r="H12" s="59">
        <v>886443.80000000028</v>
      </c>
    </row>
    <row r="13" spans="1:9" s="5" customFormat="1">
      <c r="A13" s="1"/>
      <c r="B13" s="29" t="s">
        <v>15</v>
      </c>
      <c r="C13" s="59">
        <v>415515582.83999997</v>
      </c>
      <c r="D13" s="59">
        <v>8093215.3599999985</v>
      </c>
      <c r="E13" s="59">
        <v>423608798.19999993</v>
      </c>
      <c r="F13" s="59">
        <v>241512424.17999986</v>
      </c>
      <c r="G13" s="59">
        <v>233437019.0399999</v>
      </c>
      <c r="H13" s="59">
        <v>182096374.02000013</v>
      </c>
    </row>
    <row r="14" spans="1:9" s="5" customFormat="1">
      <c r="A14" s="1"/>
      <c r="B14" s="29" t="s">
        <v>16</v>
      </c>
      <c r="C14" s="59"/>
      <c r="D14" s="59"/>
      <c r="E14" s="59"/>
      <c r="F14" s="59"/>
      <c r="G14" s="59"/>
      <c r="H14" s="59"/>
    </row>
    <row r="15" spans="1:9" s="5" customFormat="1">
      <c r="A15" s="1"/>
      <c r="B15" s="29" t="s">
        <v>17</v>
      </c>
      <c r="C15" s="59">
        <v>1353293127.9799993</v>
      </c>
      <c r="D15" s="59">
        <v>79344909.730000019</v>
      </c>
      <c r="E15" s="59">
        <v>1432638037.7099991</v>
      </c>
      <c r="F15" s="59">
        <v>854456366.55000055</v>
      </c>
      <c r="G15" s="59">
        <v>815408078</v>
      </c>
      <c r="H15" s="59">
        <v>578181671.15999961</v>
      </c>
      <c r="I15" s="6"/>
    </row>
    <row r="16" spans="1:9" s="5" customFormat="1">
      <c r="A16" s="1"/>
      <c r="B16" s="29" t="s">
        <v>18</v>
      </c>
      <c r="C16" s="59"/>
      <c r="D16" s="59"/>
      <c r="E16" s="59"/>
      <c r="F16" s="59"/>
      <c r="G16" s="59"/>
      <c r="H16" s="59"/>
    </row>
    <row r="17" spans="1:8" s="5" customFormat="1">
      <c r="A17" s="1"/>
      <c r="B17" s="29" t="s">
        <v>19</v>
      </c>
      <c r="C17" s="59">
        <v>801118777.67999959</v>
      </c>
      <c r="D17" s="59">
        <v>18470313</v>
      </c>
      <c r="E17" s="59">
        <v>819589090.67999971</v>
      </c>
      <c r="F17" s="59">
        <v>301042000.75999993</v>
      </c>
      <c r="G17" s="59">
        <v>289427830.7099998</v>
      </c>
      <c r="H17" s="59">
        <v>518547089.92000008</v>
      </c>
    </row>
    <row r="18" spans="1:8" s="5" customFormat="1">
      <c r="A18" s="1"/>
      <c r="B18" s="29" t="s">
        <v>20</v>
      </c>
      <c r="C18" s="59">
        <v>701481929.22000051</v>
      </c>
      <c r="D18" s="59">
        <v>5629382.9299999997</v>
      </c>
      <c r="E18" s="59">
        <v>707111312.15000045</v>
      </c>
      <c r="F18" s="59">
        <v>483276767.11000013</v>
      </c>
      <c r="G18" s="59">
        <v>451601428.71999985</v>
      </c>
      <c r="H18" s="59">
        <v>223834545.03999996</v>
      </c>
    </row>
    <row r="19" spans="1:8" s="5" customFormat="1">
      <c r="A19" s="3"/>
      <c r="B19" s="30"/>
      <c r="C19" s="19"/>
      <c r="D19" s="22"/>
      <c r="E19" s="19"/>
      <c r="F19" s="22"/>
      <c r="G19" s="19"/>
      <c r="H19" s="19"/>
    </row>
    <row r="20" spans="1:8" s="17" customFormat="1">
      <c r="A20" s="36" t="s">
        <v>21</v>
      </c>
      <c r="B20" s="40"/>
      <c r="C20" s="20">
        <f>SUM(C21:C27)</f>
        <v>2403187248.6400003</v>
      </c>
      <c r="D20" s="23">
        <f t="shared" ref="D20:H20" si="2">SUM(D21:D27)</f>
        <v>46425057.75</v>
      </c>
      <c r="E20" s="20">
        <f t="shared" si="2"/>
        <v>2449612306.3899999</v>
      </c>
      <c r="F20" s="23">
        <f t="shared" si="2"/>
        <v>1493076512.8299985</v>
      </c>
      <c r="G20" s="20">
        <f t="shared" si="2"/>
        <v>1343979602.7300014</v>
      </c>
      <c r="H20" s="20">
        <f t="shared" si="2"/>
        <v>956535793.56000018</v>
      </c>
    </row>
    <row r="21" spans="1:8" s="5" customFormat="1">
      <c r="A21" s="1"/>
      <c r="B21" s="29" t="s">
        <v>22</v>
      </c>
      <c r="C21" s="59">
        <v>5455855.0099999998</v>
      </c>
      <c r="D21" s="59">
        <v>1106486.5</v>
      </c>
      <c r="E21" s="59">
        <v>6562341.5099999998</v>
      </c>
      <c r="F21" s="59">
        <v>3345885.5199999996</v>
      </c>
      <c r="G21" s="59">
        <v>3340426.5</v>
      </c>
      <c r="H21" s="59">
        <v>3216455.99</v>
      </c>
    </row>
    <row r="22" spans="1:8" s="5" customFormat="1">
      <c r="A22" s="1"/>
      <c r="B22" s="29" t="s">
        <v>23</v>
      </c>
      <c r="C22" s="59">
        <v>1947489543.9800005</v>
      </c>
      <c r="D22" s="59">
        <v>29842194.369999997</v>
      </c>
      <c r="E22" s="59">
        <v>1977331738.3500001</v>
      </c>
      <c r="F22" s="59">
        <v>1214179884.2099986</v>
      </c>
      <c r="G22" s="59">
        <v>1079444827.5500014</v>
      </c>
      <c r="H22" s="59">
        <v>763151854.1400001</v>
      </c>
    </row>
    <row r="23" spans="1:8" s="5" customFormat="1">
      <c r="A23" s="1"/>
      <c r="B23" s="29" t="s">
        <v>24</v>
      </c>
      <c r="C23" s="59">
        <v>94851123.169999972</v>
      </c>
      <c r="D23" s="59">
        <v>32102.910000000003</v>
      </c>
      <c r="E23" s="59">
        <v>94883226.080000013</v>
      </c>
      <c r="F23" s="59">
        <v>58432753.350000001</v>
      </c>
      <c r="G23" s="59">
        <v>54596519.310000002</v>
      </c>
      <c r="H23" s="59">
        <v>36450472.729999997</v>
      </c>
    </row>
    <row r="24" spans="1:8" s="5" customFormat="1">
      <c r="A24" s="1"/>
      <c r="B24" s="29" t="s">
        <v>25</v>
      </c>
      <c r="C24" s="59"/>
      <c r="D24" s="59"/>
      <c r="E24" s="59"/>
      <c r="F24" s="59"/>
      <c r="G24" s="59"/>
      <c r="H24" s="59"/>
    </row>
    <row r="25" spans="1:8" s="5" customFormat="1">
      <c r="A25" s="1"/>
      <c r="B25" s="29" t="s">
        <v>26</v>
      </c>
      <c r="C25" s="59">
        <v>264056336.74999997</v>
      </c>
      <c r="D25" s="59">
        <v>3444273.9700000011</v>
      </c>
      <c r="E25" s="59">
        <v>267500610.71999991</v>
      </c>
      <c r="F25" s="59">
        <v>147653859.96999994</v>
      </c>
      <c r="G25" s="59">
        <v>143012485.16</v>
      </c>
      <c r="H25" s="59">
        <v>119846750.74999999</v>
      </c>
    </row>
    <row r="26" spans="1:8" s="5" customFormat="1">
      <c r="A26" s="1"/>
      <c r="B26" s="29" t="s">
        <v>27</v>
      </c>
      <c r="C26" s="59">
        <v>91334389.730000004</v>
      </c>
      <c r="D26" s="59">
        <v>12000000</v>
      </c>
      <c r="E26" s="59">
        <v>103334389.72999999</v>
      </c>
      <c r="F26" s="59">
        <v>69464129.780000046</v>
      </c>
      <c r="G26" s="59">
        <v>63585344.210000031</v>
      </c>
      <c r="H26" s="59">
        <v>33870259.950000003</v>
      </c>
    </row>
    <row r="27" spans="1:8" s="5" customFormat="1">
      <c r="A27" s="1"/>
      <c r="B27" s="29" t="s">
        <v>28</v>
      </c>
      <c r="C27" s="21"/>
      <c r="D27" s="21"/>
      <c r="E27" s="21"/>
      <c r="F27" s="21"/>
      <c r="G27" s="21"/>
      <c r="H27" s="21"/>
    </row>
    <row r="28" spans="1:8" s="5" customFormat="1">
      <c r="A28" s="3"/>
      <c r="B28" s="30"/>
      <c r="C28" s="19"/>
      <c r="D28" s="22"/>
      <c r="E28" s="19"/>
      <c r="F28" s="22"/>
      <c r="G28" s="19"/>
      <c r="H28" s="19"/>
    </row>
    <row r="29" spans="1:8" s="17" customFormat="1">
      <c r="A29" s="36" t="s">
        <v>29</v>
      </c>
      <c r="B29" s="40"/>
      <c r="C29" s="20">
        <f>SUM(C30:C38)</f>
        <v>98490935.700000003</v>
      </c>
      <c r="D29" s="23">
        <f t="shared" ref="D29:H29" si="3">SUM(D30:D38)</f>
        <v>69407443.460000008</v>
      </c>
      <c r="E29" s="20">
        <f t="shared" si="3"/>
        <v>167898379.15999997</v>
      </c>
      <c r="F29" s="23">
        <f t="shared" si="3"/>
        <v>64753709.189999998</v>
      </c>
      <c r="G29" s="20">
        <f t="shared" si="3"/>
        <v>63911360.400000006</v>
      </c>
      <c r="H29" s="20">
        <f t="shared" si="3"/>
        <v>103144669.96999998</v>
      </c>
    </row>
    <row r="30" spans="1:8" s="5" customFormat="1">
      <c r="A30" s="1"/>
      <c r="B30" s="29" t="s">
        <v>30</v>
      </c>
      <c r="C30" s="59">
        <v>17467238.759999998</v>
      </c>
      <c r="D30" s="59">
        <v>68996913.420000002</v>
      </c>
      <c r="E30" s="59">
        <v>86464152.179999992</v>
      </c>
      <c r="F30" s="59">
        <v>12092311.740000002</v>
      </c>
      <c r="G30" s="59">
        <v>11830120.080000002</v>
      </c>
      <c r="H30" s="59">
        <v>74371840.439999998</v>
      </c>
    </row>
    <row r="31" spans="1:8" s="5" customFormat="1">
      <c r="A31" s="1"/>
      <c r="B31" s="29" t="s">
        <v>31</v>
      </c>
      <c r="C31" s="59"/>
      <c r="D31" s="59"/>
      <c r="E31" s="59"/>
      <c r="F31" s="59"/>
      <c r="G31" s="59"/>
      <c r="H31" s="59"/>
    </row>
    <row r="32" spans="1:8" s="5" customFormat="1">
      <c r="A32" s="1"/>
      <c r="B32" s="29" t="s">
        <v>32</v>
      </c>
      <c r="C32" s="59"/>
      <c r="D32" s="59"/>
      <c r="E32" s="59"/>
      <c r="F32" s="59"/>
      <c r="G32" s="59"/>
      <c r="H32" s="59"/>
    </row>
    <row r="33" spans="1:8" s="5" customFormat="1">
      <c r="A33" s="1"/>
      <c r="B33" s="29" t="s">
        <v>33</v>
      </c>
      <c r="C33" s="59"/>
      <c r="D33" s="59"/>
      <c r="E33" s="59"/>
      <c r="F33" s="59"/>
      <c r="G33" s="59"/>
      <c r="H33" s="59"/>
    </row>
    <row r="34" spans="1:8" s="5" customFormat="1">
      <c r="A34" s="1"/>
      <c r="B34" s="29" t="s">
        <v>34</v>
      </c>
      <c r="C34" s="59">
        <v>29280812.239999998</v>
      </c>
      <c r="D34" s="59">
        <v>0</v>
      </c>
      <c r="E34" s="59">
        <v>29280812.239999998</v>
      </c>
      <c r="F34" s="59">
        <v>18101989.089999992</v>
      </c>
      <c r="G34" s="59">
        <v>18017966.109999992</v>
      </c>
      <c r="H34" s="59">
        <v>11178823.149999997</v>
      </c>
    </row>
    <row r="35" spans="1:8" s="5" customFormat="1">
      <c r="A35" s="1"/>
      <c r="B35" s="29" t="s">
        <v>35</v>
      </c>
      <c r="C35" s="59"/>
      <c r="D35" s="59"/>
      <c r="E35" s="59"/>
      <c r="F35" s="59"/>
      <c r="G35" s="59"/>
      <c r="H35" s="59"/>
    </row>
    <row r="36" spans="1:8" s="5" customFormat="1">
      <c r="A36" s="1"/>
      <c r="B36" s="29" t="s">
        <v>36</v>
      </c>
      <c r="C36" s="59"/>
      <c r="D36" s="59"/>
      <c r="E36" s="59"/>
      <c r="F36" s="59"/>
      <c r="G36" s="59"/>
      <c r="H36" s="59"/>
    </row>
    <row r="37" spans="1:8" s="5" customFormat="1">
      <c r="A37" s="1"/>
      <c r="B37" s="29" t="s">
        <v>37</v>
      </c>
      <c r="C37" s="59"/>
      <c r="D37" s="59"/>
      <c r="E37" s="59"/>
      <c r="F37" s="59"/>
      <c r="G37" s="59"/>
      <c r="H37" s="59"/>
    </row>
    <row r="38" spans="1:8" s="5" customFormat="1">
      <c r="A38" s="1"/>
      <c r="B38" s="29" t="s">
        <v>38</v>
      </c>
      <c r="C38" s="59">
        <v>51742884.700000003</v>
      </c>
      <c r="D38" s="59">
        <v>410530.04000000004</v>
      </c>
      <c r="E38" s="59">
        <v>52153414.739999995</v>
      </c>
      <c r="F38" s="59">
        <v>34559408.359999999</v>
      </c>
      <c r="G38" s="59">
        <v>34063274.210000008</v>
      </c>
      <c r="H38" s="59">
        <v>17594006.379999995</v>
      </c>
    </row>
    <row r="39" spans="1:8" s="5" customFormat="1">
      <c r="A39" s="3"/>
      <c r="B39" s="30"/>
      <c r="C39" s="19"/>
      <c r="D39" s="22"/>
      <c r="E39" s="19"/>
      <c r="F39" s="22"/>
      <c r="G39" s="19"/>
      <c r="H39" s="19"/>
    </row>
    <row r="40" spans="1:8" s="5" customFormat="1">
      <c r="A40" s="36" t="s">
        <v>39</v>
      </c>
      <c r="B40" s="40"/>
      <c r="C40" s="19">
        <f>SUM(C41:C44)</f>
        <v>0</v>
      </c>
      <c r="D40" s="22">
        <f t="shared" ref="D40:H40" si="4">SUM(D41:D44)</f>
        <v>0</v>
      </c>
      <c r="E40" s="19">
        <f t="shared" si="4"/>
        <v>0</v>
      </c>
      <c r="F40" s="22">
        <f t="shared" si="4"/>
        <v>0</v>
      </c>
      <c r="G40" s="19">
        <f t="shared" si="4"/>
        <v>0</v>
      </c>
      <c r="H40" s="19">
        <f t="shared" si="4"/>
        <v>0</v>
      </c>
    </row>
    <row r="41" spans="1:8" s="5" customFormat="1">
      <c r="A41" s="1"/>
      <c r="B41" s="29" t="s">
        <v>40</v>
      </c>
      <c r="C41" s="19"/>
      <c r="D41" s="22"/>
      <c r="E41" s="19"/>
      <c r="F41" s="22"/>
      <c r="G41" s="19"/>
      <c r="H41" s="19"/>
    </row>
    <row r="42" spans="1:8" s="5" customFormat="1" ht="33">
      <c r="A42" s="1"/>
      <c r="B42" s="29" t="s">
        <v>41</v>
      </c>
      <c r="C42" s="19"/>
      <c r="D42" s="22"/>
      <c r="E42" s="19"/>
      <c r="F42" s="22"/>
      <c r="G42" s="19"/>
      <c r="H42" s="19"/>
    </row>
    <row r="43" spans="1:8" s="5" customFormat="1">
      <c r="A43" s="1"/>
      <c r="B43" s="29" t="s">
        <v>42</v>
      </c>
      <c r="C43" s="19"/>
      <c r="D43" s="22"/>
      <c r="E43" s="19"/>
      <c r="F43" s="22"/>
      <c r="G43" s="19"/>
      <c r="H43" s="19"/>
    </row>
    <row r="44" spans="1:8" s="5" customFormat="1">
      <c r="A44" s="1"/>
      <c r="B44" s="29" t="s">
        <v>43</v>
      </c>
      <c r="C44" s="19"/>
      <c r="D44" s="22"/>
      <c r="E44" s="19"/>
      <c r="F44" s="22"/>
      <c r="G44" s="19"/>
      <c r="H44" s="19"/>
    </row>
    <row r="45" spans="1:8" s="5" customFormat="1">
      <c r="A45" s="3"/>
      <c r="B45" s="30"/>
      <c r="C45" s="19"/>
      <c r="D45" s="22"/>
      <c r="E45" s="19"/>
      <c r="F45" s="22"/>
      <c r="G45" s="19"/>
      <c r="H45" s="19"/>
    </row>
    <row r="46" spans="1:8" s="18" customFormat="1">
      <c r="A46" s="41" t="s">
        <v>44</v>
      </c>
      <c r="B46" s="42"/>
      <c r="C46" s="20">
        <f>+C47+C57+C66+C77</f>
        <v>1205769093.26</v>
      </c>
      <c r="D46" s="23">
        <f t="shared" ref="D46:H46" si="5">+D47+D57+D66+D77</f>
        <v>207540657.68000001</v>
      </c>
      <c r="E46" s="20">
        <f t="shared" si="5"/>
        <v>1413309750.9400001</v>
      </c>
      <c r="F46" s="23">
        <f t="shared" si="5"/>
        <v>1049131471.97</v>
      </c>
      <c r="G46" s="20">
        <f t="shared" si="5"/>
        <v>931415156.82000005</v>
      </c>
      <c r="H46" s="20">
        <f t="shared" si="5"/>
        <v>364178278.97000003</v>
      </c>
    </row>
    <row r="47" spans="1:8" s="17" customFormat="1">
      <c r="A47" s="36" t="s">
        <v>12</v>
      </c>
      <c r="B47" s="40"/>
      <c r="C47" s="20">
        <f>SUM(C48:C55)</f>
        <v>1051661857.8</v>
      </c>
      <c r="D47" s="23">
        <f t="shared" ref="D47:H47" si="6">SUM(D48:D55)</f>
        <v>103852335.59999999</v>
      </c>
      <c r="E47" s="20">
        <f t="shared" si="6"/>
        <v>1155514193.4000001</v>
      </c>
      <c r="F47" s="23">
        <f t="shared" si="6"/>
        <v>908243971.47000003</v>
      </c>
      <c r="G47" s="20">
        <f t="shared" si="6"/>
        <v>886222912.09000003</v>
      </c>
      <c r="H47" s="20">
        <f t="shared" si="6"/>
        <v>247270221.93000001</v>
      </c>
    </row>
    <row r="48" spans="1:8" s="5" customFormat="1">
      <c r="A48" s="1"/>
      <c r="B48" s="29" t="s">
        <v>13</v>
      </c>
      <c r="C48" s="19"/>
      <c r="D48" s="22"/>
      <c r="E48" s="19"/>
      <c r="F48" s="22"/>
      <c r="G48" s="19"/>
      <c r="H48" s="19"/>
    </row>
    <row r="49" spans="1:8" s="5" customFormat="1">
      <c r="A49" s="1"/>
      <c r="B49" s="29" t="s">
        <v>14</v>
      </c>
      <c r="C49" s="19"/>
      <c r="D49" s="22"/>
      <c r="E49" s="19"/>
      <c r="F49" s="22"/>
      <c r="G49" s="19"/>
      <c r="H49" s="19"/>
    </row>
    <row r="50" spans="1:8" s="5" customFormat="1">
      <c r="A50" s="1"/>
      <c r="B50" s="29" t="s">
        <v>15</v>
      </c>
      <c r="C50" s="19"/>
      <c r="D50" s="22"/>
      <c r="E50" s="19"/>
      <c r="F50" s="22"/>
      <c r="G50" s="19"/>
      <c r="H50" s="19"/>
    </row>
    <row r="51" spans="1:8" s="5" customFormat="1">
      <c r="A51" s="1"/>
      <c r="B51" s="29" t="s">
        <v>16</v>
      </c>
      <c r="C51" s="19"/>
      <c r="D51" s="22"/>
      <c r="E51" s="19"/>
      <c r="F51" s="22"/>
      <c r="G51" s="19"/>
      <c r="H51" s="19"/>
    </row>
    <row r="52" spans="1:8" s="5" customFormat="1">
      <c r="A52" s="1"/>
      <c r="B52" s="29" t="s">
        <v>17</v>
      </c>
      <c r="C52" s="59">
        <v>164986210.71000001</v>
      </c>
      <c r="D52" s="59">
        <v>11699184.4</v>
      </c>
      <c r="E52" s="59">
        <v>176685395.11000001</v>
      </c>
      <c r="F52" s="59">
        <v>137125345.34999999</v>
      </c>
      <c r="G52" s="59">
        <v>137125345.34999999</v>
      </c>
      <c r="H52" s="59">
        <v>39560049.759999998</v>
      </c>
    </row>
    <row r="53" spans="1:8" s="5" customFormat="1">
      <c r="A53" s="1"/>
      <c r="B53" s="29" t="s">
        <v>18</v>
      </c>
      <c r="C53" s="59"/>
      <c r="D53" s="59"/>
      <c r="E53" s="59"/>
      <c r="F53" s="59"/>
      <c r="G53" s="59"/>
      <c r="H53" s="59"/>
    </row>
    <row r="54" spans="1:8" s="5" customFormat="1">
      <c r="A54" s="1"/>
      <c r="B54" s="29" t="s">
        <v>19</v>
      </c>
      <c r="C54" s="59">
        <v>886675647.08999991</v>
      </c>
      <c r="D54" s="59">
        <v>92153151.199999988</v>
      </c>
      <c r="E54" s="59">
        <v>978828798.28999996</v>
      </c>
      <c r="F54" s="59">
        <v>771118626.12</v>
      </c>
      <c r="G54" s="59">
        <v>749097566.74000001</v>
      </c>
      <c r="H54" s="59">
        <v>207710172.17000002</v>
      </c>
    </row>
    <row r="55" spans="1:8" s="5" customFormat="1">
      <c r="A55" s="1"/>
      <c r="B55" s="29" t="s">
        <v>20</v>
      </c>
      <c r="C55" s="21"/>
      <c r="D55" s="21"/>
      <c r="E55" s="21"/>
      <c r="F55" s="21"/>
      <c r="G55" s="21"/>
      <c r="H55" s="21"/>
    </row>
    <row r="56" spans="1:8" s="5" customFormat="1">
      <c r="A56" s="3"/>
      <c r="B56" s="30"/>
      <c r="C56" s="19"/>
      <c r="D56" s="22"/>
      <c r="E56" s="19"/>
      <c r="F56" s="22"/>
      <c r="G56" s="19"/>
      <c r="H56" s="19"/>
    </row>
    <row r="57" spans="1:8" s="17" customFormat="1">
      <c r="A57" s="36" t="s">
        <v>21</v>
      </c>
      <c r="B57" s="40"/>
      <c r="C57" s="20">
        <f>SUM(C58:C64)</f>
        <v>154107235.46000001</v>
      </c>
      <c r="D57" s="23">
        <f t="shared" ref="D57:H57" si="7">SUM(D58:D64)</f>
        <v>103688322.08000001</v>
      </c>
      <c r="E57" s="20">
        <f t="shared" si="7"/>
        <v>257795557.53999999</v>
      </c>
      <c r="F57" s="23">
        <f t="shared" si="7"/>
        <v>140887500.5</v>
      </c>
      <c r="G57" s="20">
        <f t="shared" si="7"/>
        <v>45192244.730000004</v>
      </c>
      <c r="H57" s="20">
        <f t="shared" si="7"/>
        <v>116908057.04000004</v>
      </c>
    </row>
    <row r="58" spans="1:8" s="5" customFormat="1">
      <c r="A58" s="1"/>
      <c r="B58" s="29" t="s">
        <v>22</v>
      </c>
      <c r="C58" s="59">
        <v>875500</v>
      </c>
      <c r="D58" s="59">
        <v>0</v>
      </c>
      <c r="E58" s="59">
        <v>875500</v>
      </c>
      <c r="F58" s="59">
        <v>228626.63</v>
      </c>
      <c r="G58" s="59">
        <v>162554.41999999998</v>
      </c>
      <c r="H58" s="59">
        <v>646873.37</v>
      </c>
    </row>
    <row r="59" spans="1:8" s="5" customFormat="1">
      <c r="A59" s="1"/>
      <c r="B59" s="29" t="s">
        <v>23</v>
      </c>
      <c r="C59" s="59">
        <v>153231735.46000001</v>
      </c>
      <c r="D59" s="59">
        <v>103688322.08000001</v>
      </c>
      <c r="E59" s="59">
        <v>256920057.53999999</v>
      </c>
      <c r="F59" s="59">
        <v>140658873.87</v>
      </c>
      <c r="G59" s="59">
        <v>45029690.310000002</v>
      </c>
      <c r="H59" s="59">
        <v>116261183.67000003</v>
      </c>
    </row>
    <row r="60" spans="1:8" s="5" customFormat="1">
      <c r="A60" s="1"/>
      <c r="B60" s="29" t="s">
        <v>24</v>
      </c>
      <c r="C60" s="21"/>
      <c r="D60" s="21"/>
      <c r="E60" s="21"/>
      <c r="F60" s="21"/>
      <c r="G60" s="21"/>
      <c r="H60" s="21"/>
    </row>
    <row r="61" spans="1:8" s="5" customFormat="1">
      <c r="A61" s="1"/>
      <c r="B61" s="29" t="s">
        <v>25</v>
      </c>
      <c r="C61" s="19"/>
      <c r="D61" s="22"/>
      <c r="E61" s="19"/>
      <c r="F61" s="22"/>
      <c r="G61" s="19"/>
      <c r="H61" s="19"/>
    </row>
    <row r="62" spans="1:8" s="5" customFormat="1">
      <c r="A62" s="1"/>
      <c r="B62" s="29" t="s">
        <v>26</v>
      </c>
      <c r="C62" s="19"/>
      <c r="D62" s="22"/>
      <c r="E62" s="19"/>
      <c r="F62" s="22"/>
      <c r="G62" s="19"/>
      <c r="H62" s="19"/>
    </row>
    <row r="63" spans="1:8" s="5" customFormat="1">
      <c r="A63" s="1"/>
      <c r="B63" s="29" t="s">
        <v>27</v>
      </c>
      <c r="C63" s="19"/>
      <c r="D63" s="22"/>
      <c r="E63" s="19"/>
      <c r="F63" s="22"/>
      <c r="G63" s="19"/>
      <c r="H63" s="19"/>
    </row>
    <row r="64" spans="1:8" s="5" customFormat="1">
      <c r="A64" s="1"/>
      <c r="B64" s="29" t="s">
        <v>28</v>
      </c>
      <c r="C64" s="19"/>
      <c r="D64" s="22"/>
      <c r="E64" s="19"/>
      <c r="F64" s="22"/>
      <c r="G64" s="19"/>
      <c r="H64" s="19"/>
    </row>
    <row r="65" spans="1:8" s="5" customFormat="1">
      <c r="A65" s="3"/>
      <c r="B65" s="4"/>
      <c r="C65" s="24"/>
      <c r="D65" s="24"/>
      <c r="E65" s="19"/>
      <c r="F65" s="22"/>
      <c r="G65" s="19"/>
      <c r="H65" s="19"/>
    </row>
    <row r="66" spans="1:8" s="17" customFormat="1">
      <c r="A66" s="36" t="s">
        <v>29</v>
      </c>
      <c r="B66" s="37"/>
      <c r="C66" s="25">
        <f>SUM(C67:C75)</f>
        <v>0</v>
      </c>
      <c r="D66" s="25">
        <f t="shared" ref="D66:H66" si="8">SUM(D67:D75)</f>
        <v>0</v>
      </c>
      <c r="E66" s="20">
        <f t="shared" si="8"/>
        <v>0</v>
      </c>
      <c r="F66" s="23">
        <f t="shared" si="8"/>
        <v>0</v>
      </c>
      <c r="G66" s="20">
        <f t="shared" si="8"/>
        <v>0</v>
      </c>
      <c r="H66" s="20">
        <f t="shared" si="8"/>
        <v>0</v>
      </c>
    </row>
    <row r="67" spans="1:8" s="5" customFormat="1">
      <c r="A67" s="1"/>
      <c r="B67" s="2" t="s">
        <v>30</v>
      </c>
      <c r="C67" s="24"/>
      <c r="D67" s="24"/>
      <c r="E67" s="19"/>
      <c r="F67" s="22"/>
      <c r="G67" s="19"/>
      <c r="H67" s="19"/>
    </row>
    <row r="68" spans="1:8" s="5" customFormat="1">
      <c r="A68" s="1"/>
      <c r="B68" s="2" t="s">
        <v>31</v>
      </c>
      <c r="C68" s="24"/>
      <c r="D68" s="24"/>
      <c r="E68" s="19"/>
      <c r="F68" s="22"/>
      <c r="G68" s="19"/>
      <c r="H68" s="32"/>
    </row>
    <row r="69" spans="1:8" s="5" customFormat="1">
      <c r="A69" s="1"/>
      <c r="B69" s="2" t="s">
        <v>32</v>
      </c>
      <c r="C69" s="24"/>
      <c r="D69" s="24"/>
      <c r="E69" s="19"/>
      <c r="F69" s="22"/>
      <c r="G69" s="19"/>
      <c r="H69" s="32"/>
    </row>
    <row r="70" spans="1:8" s="5" customFormat="1">
      <c r="A70" s="1"/>
      <c r="B70" s="2" t="s">
        <v>33</v>
      </c>
      <c r="C70" s="24"/>
      <c r="D70" s="24"/>
      <c r="E70" s="19"/>
      <c r="F70" s="22"/>
      <c r="G70" s="19"/>
      <c r="H70" s="32"/>
    </row>
    <row r="71" spans="1:8" s="5" customFormat="1">
      <c r="A71" s="1"/>
      <c r="B71" s="2" t="s">
        <v>34</v>
      </c>
      <c r="C71" s="24"/>
      <c r="D71" s="19"/>
      <c r="E71" s="22"/>
      <c r="F71" s="24"/>
      <c r="G71" s="19"/>
      <c r="H71" s="32"/>
    </row>
    <row r="72" spans="1:8" s="5" customFormat="1">
      <c r="A72" s="1"/>
      <c r="B72" s="2" t="s">
        <v>35</v>
      </c>
      <c r="C72" s="24"/>
      <c r="D72" s="19"/>
      <c r="E72" s="22"/>
      <c r="F72" s="24"/>
      <c r="G72" s="19"/>
      <c r="H72" s="32"/>
    </row>
    <row r="73" spans="1:8" s="5" customFormat="1">
      <c r="A73" s="1"/>
      <c r="B73" s="2" t="s">
        <v>36</v>
      </c>
      <c r="C73" s="24"/>
      <c r="D73" s="19"/>
      <c r="E73" s="22"/>
      <c r="F73" s="19"/>
      <c r="G73" s="22"/>
      <c r="H73" s="19"/>
    </row>
    <row r="74" spans="1:8" s="5" customFormat="1">
      <c r="A74" s="1"/>
      <c r="B74" s="2" t="s">
        <v>37</v>
      </c>
      <c r="C74" s="24"/>
      <c r="D74" s="19"/>
      <c r="E74" s="22"/>
      <c r="F74" s="19"/>
      <c r="G74" s="22"/>
      <c r="H74" s="19"/>
    </row>
    <row r="75" spans="1:8" s="5" customFormat="1">
      <c r="A75" s="1"/>
      <c r="B75" s="2" t="s">
        <v>38</v>
      </c>
      <c r="C75" s="24"/>
      <c r="D75" s="19"/>
      <c r="E75" s="22"/>
      <c r="F75" s="19"/>
      <c r="G75" s="22"/>
      <c r="H75" s="19"/>
    </row>
    <row r="76" spans="1:8" s="5" customFormat="1">
      <c r="A76" s="3"/>
      <c r="B76" s="4"/>
      <c r="C76" s="24"/>
      <c r="D76" s="19"/>
      <c r="E76" s="22"/>
      <c r="F76" s="19"/>
      <c r="G76" s="22"/>
      <c r="H76" s="19"/>
    </row>
    <row r="77" spans="1:8" s="17" customFormat="1">
      <c r="A77" s="36" t="s">
        <v>39</v>
      </c>
      <c r="B77" s="37"/>
      <c r="C77" s="25">
        <f>SUM(C78:C81)</f>
        <v>0</v>
      </c>
      <c r="D77" s="20">
        <f t="shared" ref="D77:H77" si="9">SUM(D78:D81)</f>
        <v>0</v>
      </c>
      <c r="E77" s="23">
        <f t="shared" si="9"/>
        <v>0</v>
      </c>
      <c r="F77" s="20">
        <f t="shared" si="9"/>
        <v>0</v>
      </c>
      <c r="G77" s="23">
        <f t="shared" si="9"/>
        <v>0</v>
      </c>
      <c r="H77" s="20">
        <f t="shared" si="9"/>
        <v>0</v>
      </c>
    </row>
    <row r="78" spans="1:8" s="5" customFormat="1">
      <c r="A78" s="1"/>
      <c r="B78" s="2" t="s">
        <v>40</v>
      </c>
      <c r="C78" s="24"/>
      <c r="D78" s="19"/>
      <c r="E78" s="22"/>
      <c r="F78" s="19"/>
      <c r="G78" s="22"/>
      <c r="H78" s="19"/>
    </row>
    <row r="79" spans="1:8" s="5" customFormat="1" ht="33">
      <c r="A79" s="1"/>
      <c r="B79" s="2" t="s">
        <v>41</v>
      </c>
      <c r="C79" s="24"/>
      <c r="D79" s="19"/>
      <c r="E79" s="22"/>
      <c r="F79" s="19"/>
      <c r="G79" s="22"/>
      <c r="H79" s="19"/>
    </row>
    <row r="80" spans="1:8" s="5" customFormat="1">
      <c r="A80" s="1"/>
      <c r="B80" s="2" t="s">
        <v>42</v>
      </c>
      <c r="C80" s="24"/>
      <c r="D80" s="19"/>
      <c r="E80" s="22"/>
      <c r="F80" s="19"/>
      <c r="G80" s="22"/>
      <c r="H80" s="19"/>
    </row>
    <row r="81" spans="1:8" s="5" customFormat="1">
      <c r="A81" s="1"/>
      <c r="B81" s="2" t="s">
        <v>43</v>
      </c>
      <c r="C81" s="24"/>
      <c r="D81" s="19"/>
      <c r="E81" s="22"/>
      <c r="F81" s="19"/>
      <c r="G81" s="22"/>
      <c r="H81" s="19"/>
    </row>
    <row r="82" spans="1:8" s="5" customFormat="1">
      <c r="A82" s="3"/>
      <c r="B82" s="4"/>
      <c r="C82" s="24"/>
      <c r="D82" s="19"/>
      <c r="E82" s="22"/>
      <c r="F82" s="19"/>
      <c r="G82" s="22"/>
      <c r="H82" s="19"/>
    </row>
    <row r="83" spans="1:8" s="17" customFormat="1">
      <c r="A83" s="36" t="s">
        <v>45</v>
      </c>
      <c r="B83" s="37"/>
      <c r="C83" s="23">
        <f>+C9+C46</f>
        <v>6981009566</v>
      </c>
      <c r="D83" s="20">
        <f t="shared" ref="D83:G83" si="10">+D9+D46</f>
        <v>434910979.91000003</v>
      </c>
      <c r="E83" s="23">
        <f t="shared" si="10"/>
        <v>7415920545.9099998</v>
      </c>
      <c r="F83" s="20">
        <f t="shared" si="10"/>
        <v>4488515679.4699993</v>
      </c>
      <c r="G83" s="23">
        <f t="shared" si="10"/>
        <v>4130442508.0800014</v>
      </c>
      <c r="H83" s="20">
        <f>+H9+H46</f>
        <v>2927404866.4399996</v>
      </c>
    </row>
    <row r="84" spans="1:8" s="5" customFormat="1" ht="17.25" thickBot="1">
      <c r="A84" s="11"/>
      <c r="B84" s="12"/>
      <c r="C84" s="26"/>
      <c r="D84" s="28"/>
      <c r="E84" s="26"/>
      <c r="F84" s="28"/>
      <c r="G84" s="26"/>
      <c r="H84" s="28"/>
    </row>
    <row r="87" spans="1:8">
      <c r="A87" s="7"/>
      <c r="B87" s="8"/>
      <c r="C87" s="9"/>
      <c r="F87" s="9"/>
      <c r="G87" s="9"/>
      <c r="H87" s="9"/>
    </row>
    <row r="88" spans="1:8">
      <c r="A88" s="14"/>
      <c r="B88" s="15" t="s">
        <v>46</v>
      </c>
      <c r="C88" s="9"/>
      <c r="F88" s="34" t="s">
        <v>49</v>
      </c>
      <c r="G88" s="34"/>
      <c r="H88" s="34"/>
    </row>
    <row r="89" spans="1:8">
      <c r="B89" s="16" t="s">
        <v>47</v>
      </c>
      <c r="C89" s="9"/>
      <c r="F89" s="35" t="s">
        <v>48</v>
      </c>
      <c r="G89" s="35"/>
      <c r="H89" s="35"/>
    </row>
  </sheetData>
  <mergeCells count="22">
    <mergeCell ref="A6:B7"/>
    <mergeCell ref="C6:G6"/>
    <mergeCell ref="H6:H7"/>
    <mergeCell ref="A1:H1"/>
    <mergeCell ref="A2:H2"/>
    <mergeCell ref="A3:H3"/>
    <mergeCell ref="A4:H4"/>
    <mergeCell ref="A5:H5"/>
    <mergeCell ref="F88:H88"/>
    <mergeCell ref="F89:H89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6C) EAEPED.LDF</vt:lpstr>
      <vt:lpstr>'6C) EAEPED.LDF'!Área_de_impresión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mjauregui</dc:creator>
  <cp:lastModifiedBy>mjauregui</cp:lastModifiedBy>
  <cp:lastPrinted>2018-10-26T00:11:36Z</cp:lastPrinted>
  <dcterms:created xsi:type="dcterms:W3CDTF">2017-03-25T04:32:15Z</dcterms:created>
  <dcterms:modified xsi:type="dcterms:W3CDTF">2018-10-26T00:12:46Z</dcterms:modified>
</cp:coreProperties>
</file>