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G63" i="1"/>
  <c r="C63"/>
  <c r="G62"/>
  <c r="C62"/>
  <c r="J52"/>
  <c r="I52"/>
  <c r="J44"/>
  <c r="I44"/>
  <c r="J38"/>
  <c r="I38"/>
  <c r="J36"/>
  <c r="I36"/>
  <c r="J27"/>
  <c r="I27"/>
  <c r="E26"/>
  <c r="E14" s="1"/>
  <c r="D26"/>
  <c r="D14" s="1"/>
  <c r="F24"/>
  <c r="J16"/>
  <c r="I16"/>
  <c r="E16"/>
  <c r="D16"/>
  <c r="J14"/>
  <c r="I14"/>
  <c r="C7"/>
</calcChain>
</file>

<file path=xl/sharedStrings.xml><?xml version="1.0" encoding="utf-8"?>
<sst xmlns="http://schemas.openxmlformats.org/spreadsheetml/2006/main" count="75" uniqueCount="66">
  <si>
    <t>Estado de Cambios en la Situación Financiera</t>
  </si>
  <si>
    <t>Del 1 de enero al 31 de marzo de 2017 y 2016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</si>
  <si>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</si>
  <si>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</si>
  <si>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</si>
  <si>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</si>
  <si>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</si>
  <si>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</si>
  <si>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</si>
  <si>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</si>
  <si>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</si>
  <si>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</si>
  <si>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</si>
  <si>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</si>
  <si>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</si>
  <si>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</si>
  <si>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</si>
  <si>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</si>
  <si>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</si>
  <si>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</si>
  <si>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</si>
  <si>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</si>
  <si>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</si>
  <si>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</si>
  <si>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</si>
  <si>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</si>
  <si>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</si>
  <si>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</si>
  <si>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</si>
  <si>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</si>
  <si>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</si>
  <si>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</si>
  <si>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</si>
  <si>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</si>
  <si>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</si>
  <si>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</si>
  <si>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</si>
  <si>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</si>
  <si>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</si>
  <si>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</si>
  <si>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</si>
  <si>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</si>
  <si>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</si>
  <si>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</si>
  <si>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</si>
  <si>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</si>
  <si>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</si>
  <si>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</si>
  <si>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</si>
  <si>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</si>
  <si>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</si>
  <si>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</si>
  <si>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</si>
  <si>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</si>
  <si>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</si>
  <si>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</si>
  <si>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</si>
  <si>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 xml:space="preserve"> </t>
  </si>
  <si>
    <t>Hoja 4</t>
  </si>
  <si>
    <t>REGLA</t>
  </si>
  <si>
    <t>Activo</t>
  </si>
  <si>
    <t>(-)</t>
  </si>
  <si>
    <t>(+)</t>
  </si>
  <si>
    <t>Saldo final - saldo inicial</t>
  </si>
  <si>
    <t>Pasivo</t>
  </si>
  <si>
    <t>Patrimonio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</si>
</sst>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7">
    <xf numFmtId="0" fontId="0" fillId="0" borderId="0" xfId="0"/>
    <xf numFmtId="0" fontId="2" fillId="2" borderId="0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wrapText="1"/>
      <protection locked="0"/>
    </xf>
    <xf numFmtId="0" fontId="2" fillId="2" borderId="0" xfId="0" applyFont="1" applyFill="1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5" fillId="2" borderId="0" xfId="0" applyFont="1" applyFill="1" applyBorder="1" applyAlignment="1"/>
    <xf numFmtId="0" fontId="4" fillId="2" borderId="0" xfId="2" applyFont="1" applyFill="1" applyBorder="1" applyAlignment="1">
      <alignment horizontal="center"/>
    </xf>
    <xf numFmtId="0" fontId="4" fillId="2" borderId="0" xfId="0" applyNumberFormat="1" applyFont="1" applyFill="1" applyBorder="1" applyAlignment="1" applyProtection="1">
      <protection locked="0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wrapText="1"/>
    </xf>
    <xf numFmtId="40" fontId="4" fillId="2" borderId="0" xfId="2" applyNumberFormat="1" applyFont="1" applyFill="1" applyBorder="1" applyAlignment="1">
      <alignment horizontal="centerContinuous"/>
    </xf>
    <xf numFmtId="0" fontId="4" fillId="2" borderId="0" xfId="2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 vertical="center"/>
    </xf>
    <xf numFmtId="40" fontId="6" fillId="2" borderId="0" xfId="2" applyNumberFormat="1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164" fontId="8" fillId="3" borderId="2" xfId="1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2" fillId="2" borderId="4" xfId="0" applyFont="1" applyFill="1" applyBorder="1" applyAlignment="1"/>
    <xf numFmtId="40" fontId="4" fillId="2" borderId="0" xfId="2" applyNumberFormat="1" applyFont="1" applyFill="1" applyBorder="1" applyAlignment="1">
      <alignment vertical="center"/>
    </xf>
    <xf numFmtId="0" fontId="4" fillId="2" borderId="0" xfId="2" applyFont="1" applyFill="1" applyBorder="1" applyAlignment="1">
      <alignment vertical="center"/>
    </xf>
    <xf numFmtId="0" fontId="6" fillId="2" borderId="0" xfId="2" applyFont="1" applyFill="1" applyBorder="1" applyAlignment="1"/>
    <xf numFmtId="0" fontId="2" fillId="2" borderId="5" xfId="0" applyFont="1" applyFill="1" applyBorder="1"/>
    <xf numFmtId="0" fontId="2" fillId="2" borderId="4" xfId="0" applyFont="1" applyFill="1" applyBorder="1" applyAlignment="1">
      <alignment vertical="top"/>
    </xf>
    <xf numFmtId="40" fontId="4" fillId="2" borderId="0" xfId="2" applyNumberFormat="1" applyFont="1" applyFill="1" applyBorder="1" applyAlignment="1">
      <alignment vertical="top"/>
    </xf>
    <xf numFmtId="0" fontId="4" fillId="2" borderId="0" xfId="2" applyFont="1" applyFill="1" applyBorder="1" applyAlignment="1">
      <alignment vertical="top"/>
    </xf>
    <xf numFmtId="0" fontId="9" fillId="2" borderId="0" xfId="2" applyFont="1" applyFill="1" applyBorder="1" applyAlignment="1">
      <alignment horizontal="center"/>
    </xf>
    <xf numFmtId="0" fontId="6" fillId="2" borderId="4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0" applyNumberFormat="1" applyFont="1" applyFill="1" applyBorder="1" applyAlignment="1" applyProtection="1">
      <alignment horizontal="right" vertical="top"/>
    </xf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3" fontId="6" fillId="2" borderId="0" xfId="0" applyNumberFormat="1" applyFont="1" applyFill="1" applyBorder="1" applyAlignment="1" applyProtection="1">
      <alignment horizontal="right" vertical="top"/>
    </xf>
    <xf numFmtId="0" fontId="6" fillId="2" borderId="0" xfId="0" applyFont="1" applyFill="1" applyBorder="1" applyAlignment="1">
      <alignment horizontal="left" vertical="top" wrapText="1"/>
    </xf>
    <xf numFmtId="3" fontId="6" fillId="2" borderId="0" xfId="1" applyNumberFormat="1" applyFont="1" applyFill="1" applyBorder="1" applyAlignment="1" applyProtection="1">
      <alignment horizontal="right" vertical="top" wrapText="1"/>
    </xf>
    <xf numFmtId="0" fontId="6" fillId="2" borderId="0" xfId="0" applyFont="1" applyFill="1" applyBorder="1" applyAlignment="1">
      <alignment horizontal="justify" vertical="top" wrapText="1"/>
    </xf>
    <xf numFmtId="3" fontId="7" fillId="2" borderId="0" xfId="0" applyNumberFormat="1" applyFont="1" applyFill="1" applyBorder="1" applyAlignment="1">
      <alignment vertical="top"/>
    </xf>
    <xf numFmtId="0" fontId="10" fillId="2" borderId="0" xfId="0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>
      <alignment vertical="top"/>
    </xf>
    <xf numFmtId="0" fontId="9" fillId="2" borderId="0" xfId="2" applyFont="1" applyFill="1" applyBorder="1" applyAlignment="1" applyProtection="1">
      <alignment horizontal="center"/>
    </xf>
    <xf numFmtId="3" fontId="2" fillId="2" borderId="0" xfId="0" applyNumberFormat="1" applyFont="1" applyFill="1"/>
    <xf numFmtId="0" fontId="6" fillId="2" borderId="6" xfId="0" applyFont="1" applyFill="1" applyBorder="1" applyAlignment="1">
      <alignment horizontal="left" vertical="top"/>
    </xf>
    <xf numFmtId="0" fontId="2" fillId="2" borderId="7" xfId="0" applyFont="1" applyFill="1" applyBorder="1"/>
    <xf numFmtId="0" fontId="2" fillId="2" borderId="7" xfId="0" applyFont="1" applyFill="1" applyBorder="1" applyAlignment="1">
      <alignment vertical="top"/>
    </xf>
    <xf numFmtId="0" fontId="6" fillId="2" borderId="7" xfId="0" applyFont="1" applyFill="1" applyBorder="1" applyAlignment="1">
      <alignment horizontal="left" vertical="top" wrapText="1"/>
    </xf>
    <xf numFmtId="3" fontId="6" fillId="2" borderId="7" xfId="1" applyNumberFormat="1" applyFont="1" applyFill="1" applyBorder="1" applyAlignment="1" applyProtection="1">
      <alignment horizontal="right" vertical="top" wrapText="1"/>
    </xf>
    <xf numFmtId="0" fontId="2" fillId="2" borderId="8" xfId="0" applyFont="1" applyFill="1" applyBorder="1"/>
    <xf numFmtId="0" fontId="2" fillId="2" borderId="2" xfId="0" applyFont="1" applyFill="1" applyBorder="1"/>
    <xf numFmtId="0" fontId="6" fillId="2" borderId="7" xfId="0" applyFont="1" applyFill="1" applyBorder="1" applyAlignment="1">
      <alignment vertical="top"/>
    </xf>
    <xf numFmtId="0" fontId="6" fillId="2" borderId="7" xfId="0" applyFont="1" applyFill="1" applyBorder="1"/>
    <xf numFmtId="43" fontId="6" fillId="2" borderId="7" xfId="1" applyFont="1" applyFill="1" applyBorder="1"/>
    <xf numFmtId="0" fontId="6" fillId="2" borderId="7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Protection="1">
      <protection locked="0"/>
    </xf>
    <xf numFmtId="43" fontId="6" fillId="2" borderId="0" xfId="1" applyFont="1" applyFill="1" applyBorder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4" fillId="2" borderId="0" xfId="0" applyFont="1" applyFill="1" applyBorder="1" applyAlignment="1">
      <alignment horizontal="right" vertical="top"/>
    </xf>
    <xf numFmtId="0" fontId="2" fillId="2" borderId="9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43" fontId="6" fillId="2" borderId="0" xfId="1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/>
    </xf>
    <xf numFmtId="0" fontId="2" fillId="2" borderId="0" xfId="0" applyFont="1" applyFill="1" applyAlignment="1">
      <alignment horizontal="right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11" fillId="2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2703</xdr:colOff>
      <xdr:row>2</xdr:row>
      <xdr:rowOff>0</xdr:rowOff>
    </xdr:from>
    <xdr:to>
      <xdr:col>1</xdr:col>
      <xdr:colOff>1066800</xdr:colOff>
      <xdr:row>5</xdr:row>
      <xdr:rowOff>57150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307503" y="304800"/>
          <a:ext cx="1064097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DOS-FINANCIEROS/2017/1er%20trimestre/papeles%20de%20trabajo%20MARZO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DOS-FINANCIEROS/2017/1er%20trimestre/ESTADOS%20FINANCIEROS%20MARZO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1"/>
      <sheetName val="2"/>
      <sheetName val="3"/>
      <sheetName val="4"/>
      <sheetName val="5"/>
      <sheetName val="6"/>
      <sheetName val="Edo Sit Fin Conac 2016"/>
      <sheetName val="EA"/>
      <sheetName val="ESF"/>
      <sheetName val="ECSF"/>
      <sheetName val="EVHP"/>
      <sheetName val="EFE"/>
      <sheetName val="Edo Analitico Activo Conac 17"/>
      <sheetName val="ESTD"/>
      <sheetName val="Notas Edo Sit Fin Editado "/>
      <sheetName val="7"/>
      <sheetName val="Movimientos 3.1 y 3.2"/>
      <sheetName val="Efectivo"/>
      <sheetName val="Nota Edo Flujo de Efectivo"/>
      <sheetName val="Nota Bancos ME"/>
      <sheetName val="Edo Sit Fin SIAC"/>
      <sheetName val="EdoCambio en la SitFin Conac15"/>
      <sheetName val="Var Hac Publica Conac 2015"/>
      <sheetName val="Flujo Efect Conac 2015 (2)"/>
      <sheetName val="Bienes Muebles"/>
      <sheetName val="Hoja7"/>
      <sheetName val="Hoja1"/>
      <sheetName val="01.01"/>
      <sheetName val="NOTA"/>
      <sheetName val="INGRESOS_EGRESOS  4NIVEL"/>
      <sheetName val="FUENTES DE INGRESOS"/>
      <sheetName val="Hoja6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A6" t="str">
            <v>Ayuntamiento de Tijuana BC</v>
          </cell>
        </row>
        <row r="62">
          <cell r="G62" t="str">
            <v>DIRECTOR DE CONTABILIDAD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CSF"/>
      <sheetName val="EVHP"/>
      <sheetName val="EFE"/>
      <sheetName val="Edo Analitico Activo Conac 17"/>
      <sheetName val="ESTD"/>
    </sheetNames>
    <sheetDataSet>
      <sheetData sheetId="0">
        <row r="73">
          <cell r="C73" t="str">
            <v>L.A.E RICARDO CHAVARRIA MORALES</v>
          </cell>
          <cell r="G73" t="str">
            <v>C.P. MARIA DE LOURDES ROMERO QUINTANAR</v>
          </cell>
        </row>
        <row r="74">
          <cell r="C74" t="str">
            <v>TESORERO MUNICIPAL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tabSelected="1" workbookViewId="0">
      <selection activeCell="B14" sqref="B14:C14"/>
    </sheetView>
  </sheetViews>
  <sheetFormatPr baseColWidth="10" defaultColWidth="11.42578125" defaultRowHeight="12"/>
  <cols>
    <col min="1" max="1" width="4.5703125" style="6" customWidth="1"/>
    <col min="2" max="2" width="24.7109375" style="6" customWidth="1"/>
    <col min="3" max="3" width="40" style="6" customWidth="1"/>
    <col min="4" max="5" width="18.7109375" style="6" customWidth="1"/>
    <col min="6" max="6" width="10.7109375" style="6" customWidth="1"/>
    <col min="7" max="7" width="24.7109375" style="6" customWidth="1"/>
    <col min="8" max="8" width="29.7109375" style="17" customWidth="1"/>
    <col min="9" max="10" width="18.7109375" style="6" customWidth="1"/>
    <col min="11" max="11" width="4.5703125" style="6" customWidth="1"/>
    <col min="12" max="16384" width="11.42578125" style="6"/>
  </cols>
  <sheetData>
    <row r="1" spans="1:11">
      <c r="A1" s="1"/>
      <c r="B1" s="2"/>
      <c r="C1" s="3"/>
      <c r="D1" s="4"/>
      <c r="E1" s="4"/>
      <c r="F1" s="3"/>
      <c r="G1" s="3"/>
      <c r="H1" s="5"/>
      <c r="I1" s="2"/>
      <c r="J1" s="2"/>
      <c r="K1" s="2"/>
    </row>
    <row r="2" spans="1:11" s="7" customFormat="1">
      <c r="C2" s="8"/>
      <c r="H2" s="9"/>
    </row>
    <row r="3" spans="1:11">
      <c r="A3" s="10"/>
      <c r="C3" s="11"/>
      <c r="D3" s="11"/>
      <c r="E3" s="11"/>
      <c r="F3" s="11"/>
      <c r="G3" s="11"/>
      <c r="H3" s="11"/>
      <c r="I3" s="11"/>
      <c r="J3" s="12"/>
      <c r="K3" s="12"/>
    </row>
    <row r="4" spans="1:11">
      <c r="A4" s="13"/>
      <c r="C4" s="11" t="s">
        <v>0</v>
      </c>
      <c r="D4" s="11"/>
      <c r="E4" s="11"/>
      <c r="F4" s="11"/>
      <c r="G4" s="11"/>
      <c r="H4" s="11"/>
      <c r="I4" s="11"/>
      <c r="J4" s="13"/>
      <c r="K4" s="13"/>
    </row>
    <row r="5" spans="1:11">
      <c r="A5" s="14"/>
      <c r="C5" s="11" t="s">
        <v>1</v>
      </c>
      <c r="D5" s="11"/>
      <c r="E5" s="11"/>
      <c r="F5" s="11"/>
      <c r="G5" s="11"/>
      <c r="H5" s="11"/>
      <c r="I5" s="11"/>
      <c r="J5" s="13"/>
      <c r="K5" s="13"/>
    </row>
    <row r="6" spans="1:11">
      <c r="A6" s="14"/>
      <c r="C6" s="11" t="s">
        <v>2</v>
      </c>
      <c r="D6" s="11"/>
      <c r="E6" s="11"/>
      <c r="F6" s="11"/>
      <c r="G6" s="11"/>
      <c r="H6" s="11"/>
      <c r="I6" s="11"/>
      <c r="J6" s="13"/>
      <c r="K6" s="13"/>
    </row>
    <row r="7" spans="1:11">
      <c r="B7" s="15"/>
      <c r="C7" s="16" t="str">
        <f>+[1]EA!A6</f>
        <v>Ayuntamiento de Tijuana BC</v>
      </c>
      <c r="D7" s="16"/>
      <c r="E7" s="16"/>
      <c r="F7" s="16"/>
      <c r="G7" s="16"/>
      <c r="H7" s="16"/>
      <c r="I7" s="16"/>
      <c r="J7" s="15"/>
      <c r="K7" s="15"/>
    </row>
    <row r="8" spans="1:11">
      <c r="A8" s="12"/>
      <c r="B8" s="12"/>
      <c r="C8" s="12"/>
      <c r="D8" s="12"/>
      <c r="E8" s="12"/>
      <c r="F8" s="12"/>
    </row>
    <row r="9" spans="1:11" s="7" customFormat="1">
      <c r="A9" s="14"/>
      <c r="B9" s="18"/>
      <c r="C9" s="19"/>
      <c r="D9" s="19"/>
      <c r="E9" s="19"/>
      <c r="F9" s="20"/>
      <c r="H9" s="9"/>
    </row>
    <row r="10" spans="1:11" s="7" customFormat="1">
      <c r="A10" s="21"/>
      <c r="B10" s="22"/>
      <c r="C10" s="21"/>
      <c r="D10" s="23"/>
      <c r="E10" s="23"/>
      <c r="F10" s="24"/>
      <c r="H10" s="9"/>
    </row>
    <row r="11" spans="1:11" s="7" customFormat="1">
      <c r="A11" s="25"/>
      <c r="B11" s="26" t="s">
        <v>3</v>
      </c>
      <c r="C11" s="26"/>
      <c r="D11" s="27" t="s">
        <v>4</v>
      </c>
      <c r="E11" s="27" t="s">
        <v>5</v>
      </c>
      <c r="F11" s="28"/>
      <c r="G11" s="26" t="s">
        <v>3</v>
      </c>
      <c r="H11" s="26"/>
      <c r="I11" s="27" t="s">
        <v>4</v>
      </c>
      <c r="J11" s="27" t="s">
        <v>5</v>
      </c>
      <c r="K11" s="29"/>
    </row>
    <row r="12" spans="1:11">
      <c r="A12" s="30"/>
      <c r="B12" s="31"/>
      <c r="C12" s="32"/>
      <c r="D12" s="33"/>
      <c r="E12" s="33"/>
      <c r="F12" s="10"/>
      <c r="G12" s="7"/>
      <c r="H12" s="9"/>
      <c r="I12" s="7"/>
      <c r="J12" s="7"/>
      <c r="K12" s="34"/>
    </row>
    <row r="13" spans="1:11" s="7" customFormat="1">
      <c r="A13" s="35"/>
      <c r="B13" s="36"/>
      <c r="C13" s="37"/>
      <c r="D13" s="38"/>
      <c r="E13" s="38"/>
      <c r="F13" s="8"/>
      <c r="H13" s="9"/>
      <c r="K13" s="34"/>
    </row>
    <row r="14" spans="1:11">
      <c r="A14" s="39"/>
      <c r="B14" s="40" t="s">
        <v>6</v>
      </c>
      <c r="C14" s="40"/>
      <c r="D14" s="41">
        <f>D16+D26</f>
        <v>98167862</v>
      </c>
      <c r="E14" s="41">
        <f>E16+E26</f>
        <v>1811510615</v>
      </c>
      <c r="F14" s="8"/>
      <c r="G14" s="40" t="s">
        <v>7</v>
      </c>
      <c r="H14" s="40"/>
      <c r="I14" s="41">
        <f>I16+I27</f>
        <v>124199761</v>
      </c>
      <c r="J14" s="41">
        <f>J16+J27</f>
        <v>525675115</v>
      </c>
      <c r="K14" s="34"/>
    </row>
    <row r="15" spans="1:11">
      <c r="A15" s="42"/>
      <c r="B15" s="43"/>
      <c r="C15" s="44"/>
      <c r="D15" s="45"/>
      <c r="E15" s="45"/>
      <c r="F15" s="8"/>
      <c r="G15" s="43"/>
      <c r="H15" s="43"/>
      <c r="I15" s="45"/>
      <c r="J15" s="45"/>
      <c r="K15" s="34"/>
    </row>
    <row r="16" spans="1:11">
      <c r="A16" s="42"/>
      <c r="B16" s="40" t="s">
        <v>8</v>
      </c>
      <c r="C16" s="40"/>
      <c r="D16" s="41">
        <f>SUM(D18:D24)</f>
        <v>98156149</v>
      </c>
      <c r="E16" s="41">
        <f>SUM(E18:E24)</f>
        <v>289793401</v>
      </c>
      <c r="F16" s="8"/>
      <c r="G16" s="40" t="s">
        <v>9</v>
      </c>
      <c r="H16" s="40"/>
      <c r="I16" s="41">
        <f>SUM(I18:I25)</f>
        <v>2915213</v>
      </c>
      <c r="J16" s="41">
        <f>SUM(J18:J25)</f>
        <v>525675115</v>
      </c>
      <c r="K16" s="34"/>
    </row>
    <row r="17" spans="1:11">
      <c r="A17" s="42"/>
      <c r="B17" s="43"/>
      <c r="C17" s="44"/>
      <c r="D17" s="45"/>
      <c r="E17" s="45"/>
      <c r="F17" s="8"/>
      <c r="G17" s="43"/>
      <c r="H17" s="43"/>
      <c r="I17" s="45"/>
      <c r="J17" s="45"/>
      <c r="K17" s="34"/>
    </row>
    <row r="18" spans="1:11">
      <c r="A18" s="39"/>
      <c r="B18" s="46" t="s">
        <v>10</v>
      </c>
      <c r="C18" s="46"/>
      <c r="D18" s="47">
        <v>35870491</v>
      </c>
      <c r="E18" s="47">
        <v>0</v>
      </c>
      <c r="F18" s="8"/>
      <c r="G18" s="46" t="s">
        <v>11</v>
      </c>
      <c r="H18" s="46"/>
      <c r="I18" s="47">
        <v>0</v>
      </c>
      <c r="J18" s="47">
        <v>279476453</v>
      </c>
      <c r="K18" s="34"/>
    </row>
    <row r="19" spans="1:11">
      <c r="A19" s="39"/>
      <c r="B19" s="46" t="s">
        <v>12</v>
      </c>
      <c r="C19" s="46"/>
      <c r="D19" s="47">
        <v>0</v>
      </c>
      <c r="E19" s="47">
        <v>289793401</v>
      </c>
      <c r="F19" s="8"/>
      <c r="G19" s="46" t="s">
        <v>13</v>
      </c>
      <c r="H19" s="46"/>
      <c r="I19" s="47">
        <v>0</v>
      </c>
      <c r="J19" s="47">
        <v>22790</v>
      </c>
      <c r="K19" s="34"/>
    </row>
    <row r="20" spans="1:11">
      <c r="A20" s="39"/>
      <c r="B20" s="46" t="s">
        <v>14</v>
      </c>
      <c r="C20" s="46"/>
      <c r="D20" s="47">
        <v>54642832</v>
      </c>
      <c r="E20" s="47">
        <v>0</v>
      </c>
      <c r="F20" s="8"/>
      <c r="G20" s="46" t="s">
        <v>15</v>
      </c>
      <c r="H20" s="46"/>
      <c r="I20" s="47">
        <v>0</v>
      </c>
      <c r="J20" s="47">
        <v>246175872</v>
      </c>
      <c r="K20" s="34"/>
    </row>
    <row r="21" spans="1:11">
      <c r="A21" s="39"/>
      <c r="B21" s="46" t="s">
        <v>16</v>
      </c>
      <c r="C21" s="46"/>
      <c r="D21" s="47">
        <v>0</v>
      </c>
      <c r="E21" s="47">
        <v>0</v>
      </c>
      <c r="F21" s="8"/>
      <c r="G21" s="46" t="s">
        <v>17</v>
      </c>
      <c r="H21" s="46"/>
      <c r="I21" s="47">
        <v>0</v>
      </c>
      <c r="J21" s="47">
        <v>0</v>
      </c>
      <c r="K21" s="34"/>
    </row>
    <row r="22" spans="1:11">
      <c r="A22" s="39"/>
      <c r="B22" s="46" t="s">
        <v>18</v>
      </c>
      <c r="C22" s="46"/>
      <c r="D22" s="47">
        <v>7642826</v>
      </c>
      <c r="E22" s="47">
        <v>0</v>
      </c>
      <c r="F22" s="8"/>
      <c r="G22" s="46" t="s">
        <v>19</v>
      </c>
      <c r="H22" s="46"/>
      <c r="I22" s="47">
        <v>0</v>
      </c>
      <c r="J22" s="47">
        <v>0</v>
      </c>
      <c r="K22" s="34"/>
    </row>
    <row r="23" spans="1:11">
      <c r="A23" s="39"/>
      <c r="B23" s="46" t="s">
        <v>20</v>
      </c>
      <c r="C23" s="46"/>
      <c r="D23" s="47">
        <v>0</v>
      </c>
      <c r="E23" s="47">
        <v>0</v>
      </c>
      <c r="F23" s="8"/>
      <c r="G23" s="48" t="s">
        <v>21</v>
      </c>
      <c r="H23" s="48"/>
      <c r="I23" s="47">
        <v>0</v>
      </c>
      <c r="J23" s="47">
        <v>0</v>
      </c>
      <c r="K23" s="34"/>
    </row>
    <row r="24" spans="1:11">
      <c r="A24" s="39"/>
      <c r="B24" s="46" t="s">
        <v>22</v>
      </c>
      <c r="C24" s="46"/>
      <c r="D24" s="47">
        <v>0</v>
      </c>
      <c r="E24" s="47">
        <v>0</v>
      </c>
      <c r="F24" s="49">
        <f>E19+E24-D23-D33</f>
        <v>289793401</v>
      </c>
      <c r="G24" s="46" t="s">
        <v>23</v>
      </c>
      <c r="H24" s="46"/>
      <c r="I24" s="47">
        <v>0</v>
      </c>
      <c r="J24" s="47">
        <v>0</v>
      </c>
      <c r="K24" s="34"/>
    </row>
    <row r="25" spans="1:11">
      <c r="A25" s="42"/>
      <c r="B25" s="43"/>
      <c r="C25" s="44"/>
      <c r="D25" s="45"/>
      <c r="E25" s="45"/>
      <c r="F25" s="8"/>
      <c r="G25" s="46" t="s">
        <v>24</v>
      </c>
      <c r="H25" s="46"/>
      <c r="I25" s="47">
        <v>2915213</v>
      </c>
      <c r="J25" s="47">
        <v>0</v>
      </c>
      <c r="K25" s="34"/>
    </row>
    <row r="26" spans="1:11">
      <c r="A26" s="42"/>
      <c r="B26" s="40" t="s">
        <v>25</v>
      </c>
      <c r="C26" s="40"/>
      <c r="D26" s="41">
        <f>SUM(D28:D36)</f>
        <v>11713</v>
      </c>
      <c r="E26" s="41">
        <f>SUM(E28:E36)</f>
        <v>1521717214</v>
      </c>
      <c r="F26" s="8"/>
      <c r="G26" s="43"/>
      <c r="H26" s="43"/>
      <c r="I26" s="45"/>
      <c r="J26" s="45"/>
      <c r="K26" s="34"/>
    </row>
    <row r="27" spans="1:11">
      <c r="A27" s="42"/>
      <c r="B27" s="43"/>
      <c r="C27" s="44"/>
      <c r="D27" s="45"/>
      <c r="E27" s="45"/>
      <c r="F27" s="8"/>
      <c r="G27" s="50" t="s">
        <v>26</v>
      </c>
      <c r="H27" s="50"/>
      <c r="I27" s="41">
        <f>SUM(I29:I34)</f>
        <v>121284548</v>
      </c>
      <c r="J27" s="41">
        <f>SUM(J29:J34)</f>
        <v>0</v>
      </c>
      <c r="K27" s="34"/>
    </row>
    <row r="28" spans="1:11">
      <c r="A28" s="39"/>
      <c r="B28" s="46" t="s">
        <v>27</v>
      </c>
      <c r="C28" s="46"/>
      <c r="D28" s="47">
        <v>0</v>
      </c>
      <c r="E28" s="47">
        <v>0</v>
      </c>
      <c r="F28" s="8"/>
      <c r="G28" s="43"/>
      <c r="H28" s="43"/>
      <c r="I28" s="45"/>
      <c r="J28" s="45"/>
      <c r="K28" s="34"/>
    </row>
    <row r="29" spans="1:11">
      <c r="A29" s="39"/>
      <c r="B29" s="46" t="s">
        <v>28</v>
      </c>
      <c r="C29" s="46"/>
      <c r="D29" s="47">
        <v>0</v>
      </c>
      <c r="E29" s="47">
        <v>8722344</v>
      </c>
      <c r="F29" s="51"/>
      <c r="G29" s="46" t="s">
        <v>29</v>
      </c>
      <c r="H29" s="46"/>
      <c r="I29" s="47">
        <v>40371</v>
      </c>
      <c r="J29" s="47">
        <v>0</v>
      </c>
      <c r="K29" s="34"/>
    </row>
    <row r="30" spans="1:11">
      <c r="A30" s="39"/>
      <c r="B30" s="46" t="s">
        <v>30</v>
      </c>
      <c r="C30" s="46"/>
      <c r="D30" s="47">
        <v>0</v>
      </c>
      <c r="E30" s="47">
        <v>1492551178</v>
      </c>
      <c r="F30" s="8"/>
      <c r="G30" s="46" t="s">
        <v>31</v>
      </c>
      <c r="H30" s="46"/>
      <c r="I30" s="47">
        <v>0</v>
      </c>
      <c r="J30" s="47">
        <v>0</v>
      </c>
      <c r="K30" s="34"/>
    </row>
    <row r="31" spans="1:11">
      <c r="A31" s="39"/>
      <c r="B31" s="46" t="s">
        <v>32</v>
      </c>
      <c r="C31" s="46"/>
      <c r="D31" s="47">
        <v>0</v>
      </c>
      <c r="E31" s="47">
        <v>19104942</v>
      </c>
      <c r="F31" s="8"/>
      <c r="G31" s="46" t="s">
        <v>33</v>
      </c>
      <c r="H31" s="46"/>
      <c r="I31" s="47">
        <v>121244177</v>
      </c>
      <c r="J31" s="47">
        <v>0</v>
      </c>
      <c r="K31" s="34"/>
    </row>
    <row r="32" spans="1:11">
      <c r="A32" s="39"/>
      <c r="B32" s="46" t="s">
        <v>34</v>
      </c>
      <c r="C32" s="46"/>
      <c r="D32" s="47">
        <v>0</v>
      </c>
      <c r="E32" s="47">
        <v>1338750</v>
      </c>
      <c r="F32" s="8"/>
      <c r="G32" s="46" t="s">
        <v>35</v>
      </c>
      <c r="H32" s="46"/>
      <c r="I32" s="47">
        <v>0</v>
      </c>
      <c r="J32" s="47">
        <v>0</v>
      </c>
      <c r="K32" s="34"/>
    </row>
    <row r="33" spans="1:13" ht="26.1" customHeight="1">
      <c r="A33" s="39"/>
      <c r="B33" s="48" t="s">
        <v>36</v>
      </c>
      <c r="C33" s="48"/>
      <c r="D33" s="47">
        <v>0</v>
      </c>
      <c r="E33" s="47">
        <v>0</v>
      </c>
      <c r="F33" s="8"/>
      <c r="G33" s="48" t="s">
        <v>37</v>
      </c>
      <c r="H33" s="48"/>
      <c r="I33" s="47">
        <v>0</v>
      </c>
      <c r="J33" s="47">
        <v>0</v>
      </c>
      <c r="K33" s="34"/>
    </row>
    <row r="34" spans="1:13">
      <c r="A34" s="39"/>
      <c r="B34" s="46" t="s">
        <v>38</v>
      </c>
      <c r="C34" s="46"/>
      <c r="D34" s="47">
        <v>0</v>
      </c>
      <c r="E34" s="47">
        <v>0</v>
      </c>
      <c r="F34" s="8"/>
      <c r="G34" s="46" t="s">
        <v>39</v>
      </c>
      <c r="H34" s="46"/>
      <c r="I34" s="47">
        <v>0</v>
      </c>
      <c r="J34" s="47">
        <v>0</v>
      </c>
      <c r="K34" s="34"/>
    </row>
    <row r="35" spans="1:13" ht="25.5" customHeight="1">
      <c r="A35" s="39"/>
      <c r="B35" s="48" t="s">
        <v>40</v>
      </c>
      <c r="C35" s="48"/>
      <c r="D35" s="47">
        <v>11713</v>
      </c>
      <c r="E35" s="47">
        <v>0</v>
      </c>
      <c r="F35" s="8"/>
      <c r="G35" s="43"/>
      <c r="H35" s="43"/>
      <c r="I35" s="52"/>
      <c r="J35" s="52"/>
      <c r="K35" s="34"/>
    </row>
    <row r="36" spans="1:13">
      <c r="A36" s="39"/>
      <c r="B36" s="46" t="s">
        <v>41</v>
      </c>
      <c r="C36" s="46"/>
      <c r="D36" s="47">
        <v>0</v>
      </c>
      <c r="E36" s="47">
        <v>0</v>
      </c>
      <c r="F36" s="8"/>
      <c r="G36" s="40" t="s">
        <v>42</v>
      </c>
      <c r="H36" s="40"/>
      <c r="I36" s="41">
        <f>I38+I44+I52</f>
        <v>2639533999</v>
      </c>
      <c r="J36" s="41">
        <f>J38+J44+J52</f>
        <v>524715892</v>
      </c>
      <c r="K36" s="34"/>
      <c r="L36" s="53"/>
      <c r="M36" s="53"/>
    </row>
    <row r="37" spans="1:13">
      <c r="A37" s="42"/>
      <c r="B37" s="43"/>
      <c r="C37" s="44"/>
      <c r="D37" s="52"/>
      <c r="E37" s="52"/>
      <c r="F37" s="8"/>
      <c r="G37" s="43"/>
      <c r="H37" s="43"/>
      <c r="I37" s="45"/>
      <c r="J37" s="45"/>
      <c r="K37" s="34"/>
    </row>
    <row r="38" spans="1:13">
      <c r="A38" s="39"/>
      <c r="B38" s="7"/>
      <c r="C38" s="7"/>
      <c r="D38" s="7"/>
      <c r="E38" s="7"/>
      <c r="F38" s="8"/>
      <c r="G38" s="40" t="s">
        <v>43</v>
      </c>
      <c r="H38" s="40"/>
      <c r="I38" s="41">
        <f>SUM(I40:I42)</f>
        <v>823028440</v>
      </c>
      <c r="J38" s="41">
        <f>SUM(J40:J42)</f>
        <v>18099094</v>
      </c>
      <c r="K38" s="34"/>
    </row>
    <row r="39" spans="1:13">
      <c r="A39" s="42"/>
      <c r="B39" s="7"/>
      <c r="C39" s="7"/>
      <c r="D39" s="7"/>
      <c r="E39" s="7"/>
      <c r="F39" s="8"/>
      <c r="G39" s="43"/>
      <c r="H39" s="43"/>
      <c r="I39" s="45"/>
      <c r="J39" s="45"/>
      <c r="K39" s="34"/>
    </row>
    <row r="40" spans="1:13">
      <c r="A40" s="39"/>
      <c r="B40" s="7"/>
      <c r="C40" s="7"/>
      <c r="D40" s="7"/>
      <c r="E40" s="7"/>
      <c r="F40" s="8"/>
      <c r="G40" s="46" t="s">
        <v>44</v>
      </c>
      <c r="H40" s="46"/>
      <c r="I40" s="47">
        <v>0</v>
      </c>
      <c r="J40" s="47">
        <v>18099094</v>
      </c>
      <c r="K40" s="34"/>
    </row>
    <row r="41" spans="1:13">
      <c r="A41" s="42"/>
      <c r="B41" s="7"/>
      <c r="C41" s="7"/>
      <c r="D41" s="7"/>
      <c r="E41" s="7"/>
      <c r="F41" s="8"/>
      <c r="G41" s="46" t="s">
        <v>45</v>
      </c>
      <c r="H41" s="46"/>
      <c r="I41" s="47">
        <v>689951856</v>
      </c>
      <c r="J41" s="47">
        <v>0</v>
      </c>
      <c r="K41" s="34"/>
    </row>
    <row r="42" spans="1:13">
      <c r="A42" s="39"/>
      <c r="B42" s="7"/>
      <c r="C42" s="7"/>
      <c r="D42" s="7"/>
      <c r="E42" s="7"/>
      <c r="F42" s="8"/>
      <c r="G42" s="46" t="s">
        <v>46</v>
      </c>
      <c r="H42" s="46"/>
      <c r="I42" s="47">
        <v>133076584</v>
      </c>
      <c r="J42" s="47">
        <v>0</v>
      </c>
      <c r="K42" s="34"/>
    </row>
    <row r="43" spans="1:13">
      <c r="A43" s="39"/>
      <c r="B43" s="7"/>
      <c r="C43" s="7"/>
      <c r="D43" s="7"/>
      <c r="E43" s="7"/>
      <c r="F43" s="8"/>
      <c r="G43" s="43"/>
      <c r="H43" s="43"/>
      <c r="I43" s="45"/>
      <c r="J43" s="45"/>
      <c r="K43" s="34"/>
    </row>
    <row r="44" spans="1:13">
      <c r="A44" s="39"/>
      <c r="B44" s="7"/>
      <c r="C44" s="7"/>
      <c r="D44" s="7"/>
      <c r="E44" s="7"/>
      <c r="F44" s="8"/>
      <c r="G44" s="40" t="s">
        <v>47</v>
      </c>
      <c r="H44" s="40"/>
      <c r="I44" s="41">
        <f>SUM(I46:I50)</f>
        <v>1816505559</v>
      </c>
      <c r="J44" s="41">
        <f>SUM(J46:J50)</f>
        <v>506616798</v>
      </c>
      <c r="K44" s="34"/>
    </row>
    <row r="45" spans="1:13">
      <c r="A45" s="39"/>
      <c r="B45" s="7"/>
      <c r="C45" s="7"/>
      <c r="D45" s="7"/>
      <c r="E45" s="7"/>
      <c r="F45" s="8"/>
      <c r="G45" s="43"/>
      <c r="H45" s="43"/>
      <c r="I45" s="45"/>
      <c r="J45" s="45"/>
      <c r="K45" s="34"/>
    </row>
    <row r="46" spans="1:13">
      <c r="A46" s="39"/>
      <c r="B46" s="7"/>
      <c r="C46" s="7"/>
      <c r="D46" s="7"/>
      <c r="E46" s="7"/>
      <c r="F46" s="8"/>
      <c r="G46" s="46" t="s">
        <v>48</v>
      </c>
      <c r="H46" s="46"/>
      <c r="I46" s="47">
        <v>0</v>
      </c>
      <c r="J46" s="47">
        <v>434354217</v>
      </c>
      <c r="K46" s="34"/>
    </row>
    <row r="47" spans="1:13">
      <c r="A47" s="39"/>
      <c r="B47" s="7"/>
      <c r="C47" s="7"/>
      <c r="D47" s="7"/>
      <c r="E47" s="7"/>
      <c r="F47" s="8"/>
      <c r="G47" s="46" t="s">
        <v>49</v>
      </c>
      <c r="H47" s="46"/>
      <c r="I47" s="47">
        <v>1816505559</v>
      </c>
      <c r="J47" s="47">
        <v>0</v>
      </c>
      <c r="K47" s="34"/>
    </row>
    <row r="48" spans="1:13">
      <c r="A48" s="39"/>
      <c r="B48" s="7"/>
      <c r="C48" s="7"/>
      <c r="D48" s="7"/>
      <c r="E48" s="7"/>
      <c r="F48" s="8"/>
      <c r="G48" s="46" t="s">
        <v>50</v>
      </c>
      <c r="H48" s="46"/>
      <c r="I48" s="47">
        <v>0</v>
      </c>
      <c r="J48" s="47">
        <v>0</v>
      </c>
      <c r="K48" s="34"/>
    </row>
    <row r="49" spans="1:11">
      <c r="A49" s="39"/>
      <c r="B49" s="7"/>
      <c r="C49" s="7"/>
      <c r="D49" s="7"/>
      <c r="E49" s="7"/>
      <c r="F49" s="8"/>
      <c r="G49" s="46" t="s">
        <v>51</v>
      </c>
      <c r="H49" s="46"/>
      <c r="I49" s="47">
        <v>0</v>
      </c>
      <c r="J49" s="47">
        <v>0</v>
      </c>
      <c r="K49" s="34"/>
    </row>
    <row r="50" spans="1:11">
      <c r="A50" s="42"/>
      <c r="B50" s="7"/>
      <c r="C50" s="7"/>
      <c r="D50" s="7"/>
      <c r="E50" s="7"/>
      <c r="F50" s="8"/>
      <c r="G50" s="46" t="s">
        <v>52</v>
      </c>
      <c r="H50" s="46"/>
      <c r="I50" s="47">
        <v>0</v>
      </c>
      <c r="J50" s="47">
        <v>72262581</v>
      </c>
      <c r="K50" s="34"/>
    </row>
    <row r="51" spans="1:11">
      <c r="A51" s="39"/>
      <c r="B51" s="7"/>
      <c r="C51" s="7"/>
      <c r="D51" s="7"/>
      <c r="E51" s="7"/>
      <c r="F51" s="8"/>
      <c r="G51" s="43"/>
      <c r="H51" s="43"/>
      <c r="I51" s="45"/>
      <c r="J51" s="45"/>
      <c r="K51" s="34"/>
    </row>
    <row r="52" spans="1:11">
      <c r="A52" s="42"/>
      <c r="B52" s="7"/>
      <c r="C52" s="7"/>
      <c r="D52" s="7"/>
      <c r="E52" s="7"/>
      <c r="F52" s="8"/>
      <c r="G52" s="40" t="s">
        <v>53</v>
      </c>
      <c r="H52" s="40"/>
      <c r="I52" s="41">
        <f>SUM(I54:I55)</f>
        <v>0</v>
      </c>
      <c r="J52" s="41">
        <f>SUM(J54:J55)</f>
        <v>0</v>
      </c>
      <c r="K52" s="34"/>
    </row>
    <row r="53" spans="1:11">
      <c r="A53" s="39"/>
      <c r="B53" s="7"/>
      <c r="C53" s="7"/>
      <c r="D53" s="7"/>
      <c r="E53" s="7"/>
      <c r="F53" s="8"/>
      <c r="G53" s="43"/>
      <c r="H53" s="43"/>
      <c r="I53" s="45"/>
      <c r="J53" s="45"/>
      <c r="K53" s="34"/>
    </row>
    <row r="54" spans="1:11">
      <c r="A54" s="39"/>
      <c r="B54" s="7"/>
      <c r="C54" s="7"/>
      <c r="D54" s="7"/>
      <c r="E54" s="7"/>
      <c r="F54" s="8"/>
      <c r="G54" s="46" t="s">
        <v>54</v>
      </c>
      <c r="H54" s="46"/>
      <c r="I54" s="47">
        <v>0</v>
      </c>
      <c r="J54" s="47">
        <v>0</v>
      </c>
      <c r="K54" s="34"/>
    </row>
    <row r="55" spans="1:11">
      <c r="A55" s="54"/>
      <c r="B55" s="55"/>
      <c r="C55" s="55"/>
      <c r="D55" s="55"/>
      <c r="E55" s="55"/>
      <c r="F55" s="56"/>
      <c r="G55" s="57" t="s">
        <v>55</v>
      </c>
      <c r="H55" s="57"/>
      <c r="I55" s="58">
        <v>0</v>
      </c>
      <c r="J55" s="58">
        <v>0</v>
      </c>
      <c r="K55" s="59"/>
    </row>
    <row r="56" spans="1:11">
      <c r="A56" s="60"/>
      <c r="B56" s="55"/>
      <c r="C56" s="61"/>
      <c r="D56" s="62"/>
      <c r="E56" s="63"/>
      <c r="F56" s="63"/>
      <c r="G56" s="55"/>
      <c r="H56" s="64"/>
      <c r="I56" s="62"/>
      <c r="J56" s="63"/>
      <c r="K56" s="63"/>
    </row>
    <row r="57" spans="1:11">
      <c r="A57" s="7"/>
      <c r="C57" s="65"/>
      <c r="D57" s="66"/>
      <c r="E57" s="67"/>
      <c r="F57" s="67"/>
      <c r="H57" s="68"/>
      <c r="I57" s="66"/>
      <c r="J57" s="67"/>
      <c r="K57" s="67"/>
    </row>
    <row r="58" spans="1:11">
      <c r="B58" s="65"/>
      <c r="C58" s="66"/>
      <c r="D58" s="67"/>
      <c r="E58" s="67"/>
      <c r="G58" s="69"/>
      <c r="H58" s="70"/>
      <c r="I58" s="67"/>
      <c r="J58" s="67"/>
    </row>
    <row r="59" spans="1:11">
      <c r="B59" s="71" t="s">
        <v>56</v>
      </c>
      <c r="C59" s="71"/>
      <c r="D59" s="71"/>
      <c r="E59" s="71"/>
      <c r="F59" s="71"/>
      <c r="G59" s="71"/>
      <c r="H59" s="71"/>
      <c r="I59" s="71"/>
      <c r="J59" s="71"/>
    </row>
    <row r="60" spans="1:11">
      <c r="B60" s="65"/>
      <c r="C60" s="66"/>
      <c r="D60" s="67"/>
      <c r="E60" s="67"/>
      <c r="G60" s="69"/>
      <c r="H60" s="70"/>
      <c r="I60" s="67"/>
      <c r="J60" s="67"/>
    </row>
    <row r="61" spans="1:11">
      <c r="B61" s="65"/>
      <c r="C61" s="72"/>
      <c r="D61" s="73"/>
      <c r="E61" s="67"/>
      <c r="G61" s="74"/>
      <c r="H61" s="75"/>
      <c r="I61" s="67"/>
      <c r="J61" s="67" t="s">
        <v>57</v>
      </c>
    </row>
    <row r="62" spans="1:11">
      <c r="B62" s="76"/>
      <c r="C62" s="77" t="str">
        <f>+[2]ESF!C73</f>
        <v>L.A.E RICARDO CHAVARRIA MORALES</v>
      </c>
      <c r="D62" s="77"/>
      <c r="E62" s="67"/>
      <c r="F62" s="67"/>
      <c r="G62" s="77" t="str">
        <f>+[2]ESF!G73</f>
        <v>C.P. MARIA DE LOURDES ROMERO QUINTANAR</v>
      </c>
      <c r="H62" s="77"/>
      <c r="I62" s="44"/>
      <c r="J62" s="67"/>
    </row>
    <row r="63" spans="1:11">
      <c r="B63" s="78"/>
      <c r="C63" s="79" t="str">
        <f>+[2]ESF!C74</f>
        <v>TESORERO MUNICIPAL</v>
      </c>
      <c r="D63" s="79"/>
      <c r="E63" s="80"/>
      <c r="F63" s="80"/>
      <c r="G63" s="79" t="str">
        <f>+[1]EA!G62</f>
        <v>DIRECTOR DE CONTABILIDAD</v>
      </c>
      <c r="H63" s="79"/>
      <c r="I63" s="44"/>
      <c r="J63" s="67"/>
    </row>
    <row r="64" spans="1:11">
      <c r="A64" s="81"/>
      <c r="F64" s="8"/>
      <c r="J64" s="82" t="s">
        <v>58</v>
      </c>
    </row>
    <row r="71" spans="3:6">
      <c r="C71" s="83"/>
      <c r="D71" s="83"/>
      <c r="E71" s="84" t="s">
        <v>4</v>
      </c>
      <c r="F71" s="84" t="s">
        <v>5</v>
      </c>
    </row>
    <row r="72" spans="3:6">
      <c r="C72" s="85" t="s">
        <v>59</v>
      </c>
      <c r="D72" s="83"/>
      <c r="E72" s="83"/>
      <c r="F72" s="83"/>
    </row>
    <row r="73" spans="3:6" ht="15.75">
      <c r="C73" s="83"/>
      <c r="D73" s="85" t="s">
        <v>60</v>
      </c>
      <c r="E73" s="86" t="s">
        <v>61</v>
      </c>
      <c r="F73" s="86" t="s">
        <v>62</v>
      </c>
    </row>
    <row r="74" spans="3:6" ht="15.75">
      <c r="C74" s="85" t="s">
        <v>63</v>
      </c>
      <c r="D74" s="85" t="s">
        <v>64</v>
      </c>
      <c r="E74" s="86" t="s">
        <v>62</v>
      </c>
      <c r="F74" s="86" t="s">
        <v>61</v>
      </c>
    </row>
    <row r="75" spans="3:6" ht="15.75">
      <c r="C75" s="83"/>
      <c r="D75" s="85" t="s">
        <v>65</v>
      </c>
      <c r="E75" s="86" t="s">
        <v>62</v>
      </c>
      <c r="F75" s="86" t="s">
        <v>61</v>
      </c>
    </row>
  </sheetData>
  <mergeCells count="62">
    <mergeCell ref="G55:H55"/>
    <mergeCell ref="B59:J59"/>
    <mergeCell ref="C62:D62"/>
    <mergeCell ref="G62:H62"/>
    <mergeCell ref="C63:D63"/>
    <mergeCell ref="G63:H63"/>
    <mergeCell ref="G47:H47"/>
    <mergeCell ref="G48:H48"/>
    <mergeCell ref="G49:H49"/>
    <mergeCell ref="G50:H50"/>
    <mergeCell ref="G52:H52"/>
    <mergeCell ref="G54:H54"/>
    <mergeCell ref="G38:H38"/>
    <mergeCell ref="G40:H40"/>
    <mergeCell ref="G41:H41"/>
    <mergeCell ref="G42:H42"/>
    <mergeCell ref="G44:H44"/>
    <mergeCell ref="G46:H46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5:H25"/>
    <mergeCell ref="B26:C26"/>
    <mergeCell ref="G27:H27"/>
    <mergeCell ref="B28:C28"/>
    <mergeCell ref="B29:C29"/>
    <mergeCell ref="G29:H29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C3:I3"/>
    <mergeCell ref="C4:I4"/>
    <mergeCell ref="C5:I5"/>
    <mergeCell ref="C6:I6"/>
    <mergeCell ref="C7:I7"/>
    <mergeCell ref="B11:C11"/>
    <mergeCell ref="G11:H11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grosales</dc:creator>
  <cp:lastModifiedBy>grosales</cp:lastModifiedBy>
  <cp:lastPrinted>2018-03-06T17:34:18Z</cp:lastPrinted>
  <dcterms:created xsi:type="dcterms:W3CDTF">2018-03-06T17:32:56Z</dcterms:created>
  <dcterms:modified xsi:type="dcterms:W3CDTF">2018-03-06T17:34:24Z</dcterms:modified>
</cp:coreProperties>
</file>