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Pendientes\"/>
    </mc:Choice>
  </mc:AlternateContent>
  <xr:revisionPtr revIDLastSave="0" documentId="13_ncr:1_{32A6D062-E2A5-4711-B630-49CB9881E588}" xr6:coauthVersionLast="36" xr6:coauthVersionMax="37" xr10:uidLastSave="{00000000-0000-0000-0000-000000000000}"/>
  <bookViews>
    <workbookView xWindow="0" yWindow="0" windowWidth="20490" windowHeight="7755" tabRatio="76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380734" sheetId="9" r:id="rId8"/>
    <sheet name="Tabla_380734" sheetId="8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8" i="1"/>
  <c r="E19" i="1"/>
  <c r="E18" i="1"/>
  <c r="E17" i="1"/>
  <c r="E16" i="1"/>
  <c r="E15" i="1"/>
  <c r="E14" i="1"/>
  <c r="E13" i="1"/>
  <c r="E12" i="1"/>
  <c r="E11" i="1"/>
  <c r="E10" i="1"/>
  <c r="E9" i="1"/>
  <c r="H15" i="11"/>
  <c r="I15" i="11"/>
  <c r="J15" i="11" s="1"/>
  <c r="I14" i="11"/>
  <c r="J14" i="11" s="1"/>
  <c r="H14" i="11"/>
  <c r="J13" i="11"/>
  <c r="H13" i="11"/>
  <c r="I13" i="11"/>
  <c r="H12" i="11"/>
  <c r="J12" i="11"/>
  <c r="I12" i="11"/>
  <c r="H11" i="11"/>
  <c r="I11" i="11"/>
  <c r="J10" i="11"/>
  <c r="H10" i="11"/>
  <c r="I10" i="11"/>
  <c r="I9" i="11"/>
  <c r="J9" i="11" s="1"/>
  <c r="H9" i="11"/>
  <c r="I8" i="11"/>
  <c r="J8" i="11" s="1"/>
  <c r="H8" i="11"/>
  <c r="I7" i="11"/>
  <c r="J7" i="11" s="1"/>
  <c r="H7" i="11"/>
  <c r="J6" i="11"/>
  <c r="I6" i="11"/>
  <c r="H6" i="11"/>
  <c r="J4" i="11"/>
  <c r="H5" i="11"/>
  <c r="G5" i="11"/>
  <c r="K5" i="10"/>
  <c r="E8" i="1" l="1"/>
</calcChain>
</file>

<file path=xl/sharedStrings.xml><?xml version="1.0" encoding="utf-8"?>
<sst xmlns="http://schemas.openxmlformats.org/spreadsheetml/2006/main" count="581" uniqueCount="233">
  <si>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</si>
  <si>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</si>
  <si>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</si>
  <si>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</si>
  <si>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</si>
  <si>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</si>
  <si>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</si>
  <si>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</si>
  <si>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</si>
  <si>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</si>
  <si>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</si>
  <si>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</si>
  <si>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</si>
  <si>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</si>
  <si>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</si>
  <si>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</si>
  <si>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</si>
  <si>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</si>
  <si>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</si>
  <si>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</si>
  <si>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</si>
  <si>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</si>
  <si>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</si>
  <si>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</si>
  <si>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</si>
  <si>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</si>
  <si>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</si>
  <si>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</si>
  <si>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</si>
  <si>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</si>
  <si>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</si>
  <si>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</si>
  <si>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</si>
  <si>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</si>
  <si>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</si>
  <si>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</si>
  <si>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</si>
  <si>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</si>
  <si>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</si>
  <si>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</si>
  <si>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</si>
  <si>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</si>
  <si>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</si>
  <si>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</si>
  <si>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</si>
  <si>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</si>
  <si>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</si>
  <si>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</si>
  <si>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</si>
  <si>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</si>
  <si>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</si>
  <si>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</si>
  <si>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</si>
  <si>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</si>
  <si>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</si>
  <si>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</si>
  <si>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</si>
  <si>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</si>
  <si>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</si>
  <si>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</si>
  <si>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</si>
  <si>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</si>
  <si>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</si>
  <si>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</si>
  <si>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</si>
  <si>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</si>
  <si>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</si>
  <si>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</si>
  <si>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</si>
  <si>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</si>
  <si>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</si>
  <si>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</si>
  <si>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</si>
  <si>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</si>
  <si>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</si>
  <si>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</si>
  <si>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</si>
  <si>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</si>
  <si>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</si>
  <si>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</si>
  <si>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</si>
  <si>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</si>
  <si>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</si>
  <si>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</si>
  <si>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</si>
  <si>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</si>
  <si>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</si>
  <si>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</si>
  <si>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</si>
  <si>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</si>
  <si>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</si>
  <si>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</si>
  <si>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</si>
  <si>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</si>
  <si>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</si>
  <si>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</si>
  <si>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</si>
  <si>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</si>
  <si>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</si>
  <si>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</si>
  <si>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</si>
  <si>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</si>
  <si>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</si>
  <si>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</si>
  <si>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</si>
  <si>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</si>
  <si>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</si>
  <si>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</si>
  <si>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</si>
  <si>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</si>
  <si>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</si>
  <si>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</si>
  <si>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</si>
  <si>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</si>
  <si>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</si>
  <si>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</si>
  <si>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</si>
  <si>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</si>
  <si>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</si>
  <si>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</si>
  <si>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</si>
  <si>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</si>
  <si>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</si>
  <si>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</si>
  <si>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</si>
  <si>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</si>
  <si>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</si>
  <si>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</si>
  <si>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</si>
  <si>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</si>
  <si>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</si>
  <si>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</si>
  <si>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</si>
  <si>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</si>
  <si>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</si>
  <si>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</si>
  <si>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</si>
  <si>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</si>
  <si>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</si>
  <si>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</si>
  <si>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</si>
  <si>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</si>
  <si>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</si>
  <si>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</si>
  <si>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</si>
  <si>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</si>
  <si>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</si>
  <si>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</si>
  <si>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</si>
  <si>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</si>
  <si>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</si>
  <si>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</si>
  <si>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</si>
  <si>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</si>
  <si>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</si>
  <si>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</si>
  <si>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</si>
  <si>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</si>
  <si>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</si>
  <si>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</si>
  <si>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</si>
  <si>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</si>
  <si>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</si>
  <si>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</si>
  <si>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</si>
  <si>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</si>
  <si>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</si>
  <si>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</si>
  <si>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</si>
  <si>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</si>
  <si>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</si>
  <si>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</si>
  <si>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</si>
  <si>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</si>
  <si>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</si>
  <si>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del SITT</t>
  </si>
  <si>
    <t>BARBARA</t>
  </si>
  <si>
    <t>ESCOBAR</t>
  </si>
  <si>
    <t>VIEB601105IR7</t>
  </si>
  <si>
    <t>Reglamento De Adquisiciones, Contratación De Servicios Y Arrendamientos Para El Municipio De Tijuana, Baja California</t>
  </si>
  <si>
    <t>Servicios de comunicación social y publicidad</t>
  </si>
  <si>
    <t>SERVICIOS DE CREATIVIDAD, PREPRODUCCIÓN Y PRODUCCIÓN DE PUBLICIDAD</t>
  </si>
  <si>
    <t>servicio de viniles no refiera a publicidad</t>
  </si>
  <si>
    <t>Tijuana</t>
  </si>
  <si>
    <t>IMPRESIONES DIGITALES SA DE CV</t>
  </si>
  <si>
    <t>IDI970317PNA</t>
  </si>
  <si>
    <t xml:space="preserve">  SERVICIOS DE DIFUSIÓN INSTITUCIONAL</t>
  </si>
  <si>
    <t>VINIL ADHESIVO</t>
  </si>
  <si>
    <t>http://www.tijuana.gob.mx/webpanel/UMAIHipervinculos/Archivos/190127111559.pdf</t>
  </si>
  <si>
    <t>A66217</t>
  </si>
  <si>
    <t>http://www.tijuana.gob.mx/webpanel/UMAIHipervinculos/Archivos/190127111610.pdf</t>
  </si>
  <si>
    <t>25D</t>
  </si>
  <si>
    <t>http://www.tijuana.gob.mx/webpanel/UMAIHipervinculos/Archivos/190127111620.pdf</t>
  </si>
  <si>
    <t>DF3</t>
  </si>
  <si>
    <t>http://www.tijuana.gob.mx/webpanel/UMAIHipervinculos/Archivos/190127111631.pdf</t>
  </si>
  <si>
    <t>http://www.tijuana.gob.mx/webpanel/UMAIHipervinculos/Archivos/190127111648.pdf</t>
  </si>
  <si>
    <t>http://www.tijuana.gob.mx/webpanel/UMAIHipervinculos/Archivos/190127111657.pdf</t>
  </si>
  <si>
    <t>http://www.tijuana.gob.mx/webpanel/UMAIHipervinculos/Archivos/190127111706.pdf</t>
  </si>
  <si>
    <t>http://www.tijuana.gob.mx/webpanel/UMAIHipervinculos/Archivos/190127111714.pdf</t>
  </si>
  <si>
    <t>http://www.tijuana.gob.mx/webpanel/UMAIHipervinculos/Archivos/190127111730.pdf</t>
  </si>
  <si>
    <t>http://www.tijuana.gob.mx/webpanel/UMAIHipervinculos/Archivos/190127111738.pdf</t>
  </si>
  <si>
    <t>http://www.tijuana.gob.mx/webpanel/UMAIHipervinculos/Archivos/190127111746.pdf</t>
  </si>
  <si>
    <t>http://www.tijuana.gob.mx/webpanel/UMAIHipervinculos/Archivos/190127111753.pdf</t>
  </si>
  <si>
    <t>Impresion Corte Vinil para Unidades Vehiculos</t>
  </si>
  <si>
    <t>52 Impresiones Vinil y corte</t>
  </si>
  <si>
    <t>68 Logos SITT con Leyenda</t>
  </si>
  <si>
    <t>2 Lonas y 4 Estaticos</t>
  </si>
  <si>
    <t>LONAS</t>
  </si>
  <si>
    <t>Viniles de Recorte</t>
  </si>
  <si>
    <t>324 Viniles</t>
  </si>
  <si>
    <t>Servicio Publicidad</t>
  </si>
  <si>
    <t>SERVICIO DE ACTIVACION DE PUBLICIDAD, VALLAS MOBILES, VOLANTEO, FLYERS</t>
  </si>
  <si>
    <t>Publicidad Impresa</t>
  </si>
  <si>
    <t>PUBLICIDAD IMPRESA</t>
  </si>
  <si>
    <t>Publicidad en Vallas</t>
  </si>
  <si>
    <t>PUBLICIDAD EN VALLAS</t>
  </si>
  <si>
    <t>Recorte Vinil</t>
  </si>
  <si>
    <t>RECORTE VINIL</t>
  </si>
  <si>
    <t>Rotulacion de Vehiculos</t>
  </si>
  <si>
    <t>ROTULACION VEHICULO</t>
  </si>
  <si>
    <t>JORGE DISAN</t>
  </si>
  <si>
    <t>VALNCIA</t>
  </si>
  <si>
    <t>RUIZ</t>
  </si>
  <si>
    <t>VARJ740423AP8</t>
  </si>
  <si>
    <t>VIRUETE</t>
  </si>
  <si>
    <t>MARKAMOVIL S DE RL DE CV</t>
  </si>
  <si>
    <t>MAR151216SD8</t>
  </si>
  <si>
    <t>4 LIVE MARKETING</t>
  </si>
  <si>
    <t>CLM140627HT7</t>
  </si>
  <si>
    <t>Ver nota</t>
  </si>
  <si>
    <t>18-65</t>
  </si>
  <si>
    <t>Todos</t>
  </si>
  <si>
    <t>No se trata de campaña institucional, por lo que no se muestra informacion objetivo, tema ,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</si>
</sst>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90127111631.pdf" TargetMode="External"/><Relationship Id="rId13" Type="http://schemas.openxmlformats.org/officeDocument/2006/relationships/hyperlink" Target="http://www.tijuana.gob.mx/webpanel/UMAIHipervinculos/Archivos/190127111559.pdf" TargetMode="External"/><Relationship Id="rId18" Type="http://schemas.openxmlformats.org/officeDocument/2006/relationships/hyperlink" Target="http://www.tijuana.gob.mx/webpanel/UMAIHipervinculos/Archivos/190127111610.pdf" TargetMode="External"/><Relationship Id="rId3" Type="http://schemas.openxmlformats.org/officeDocument/2006/relationships/hyperlink" Target="http://www.tijuana.gob.mx/webpanel/UMAIHipervinculos/Archivos/190127111620.pdf" TargetMode="External"/><Relationship Id="rId21" Type="http://schemas.openxmlformats.org/officeDocument/2006/relationships/hyperlink" Target="http://www.tijuana.gob.mx/webpanel/UMAIHipervinculos/Archivos/190127111648.pdf" TargetMode="External"/><Relationship Id="rId7" Type="http://schemas.openxmlformats.org/officeDocument/2006/relationships/hyperlink" Target="http://www.tijuana.gob.mx/webpanel/UMAIHipervinculos/Archivos/190127111620.pdf" TargetMode="External"/><Relationship Id="rId12" Type="http://schemas.openxmlformats.org/officeDocument/2006/relationships/hyperlink" Target="http://www.tijuana.gob.mx/webpanel/UMAIHipervinculos/Archivos/190127111706.pdf" TargetMode="External"/><Relationship Id="rId17" Type="http://schemas.openxmlformats.org/officeDocument/2006/relationships/hyperlink" Target="http://www.tijuana.gob.mx/webpanel/UMAIHipervinculos/Archivos/190127111753.pdf" TargetMode="External"/><Relationship Id="rId2" Type="http://schemas.openxmlformats.org/officeDocument/2006/relationships/hyperlink" Target="http://www.tijuana.gob.mx/webpanel/UMAIHipervinculos/Archivos/190127111610.pdf" TargetMode="External"/><Relationship Id="rId16" Type="http://schemas.openxmlformats.org/officeDocument/2006/relationships/hyperlink" Target="http://www.tijuana.gob.mx/webpanel/UMAIHipervinculos/Archivos/190127111631.pdf" TargetMode="External"/><Relationship Id="rId20" Type="http://schemas.openxmlformats.org/officeDocument/2006/relationships/hyperlink" Target="http://www.tijuana.gob.mx/webpanel/UMAIHipervinculos/Archivos/190127111631.pdf" TargetMode="External"/><Relationship Id="rId1" Type="http://schemas.openxmlformats.org/officeDocument/2006/relationships/hyperlink" Target="http://www.tijuana.gob.mx/webpanel/UMAIHipervinculos/Archivos/190127111559.pdf" TargetMode="External"/><Relationship Id="rId6" Type="http://schemas.openxmlformats.org/officeDocument/2006/relationships/hyperlink" Target="http://www.tijuana.gob.mx/webpanel/UMAIHipervinculos/Archivos/190127111610.pdf" TargetMode="External"/><Relationship Id="rId11" Type="http://schemas.openxmlformats.org/officeDocument/2006/relationships/hyperlink" Target="http://www.tijuana.gob.mx/webpanel/UMAIHipervinculos/Archivos/190127111657.pdf" TargetMode="External"/><Relationship Id="rId24" Type="http://schemas.openxmlformats.org/officeDocument/2006/relationships/hyperlink" Target="http://www.tijuana.gob.mx/webpanel/UMAIHipervinculos/Archivos/190127111706.pdf" TargetMode="External"/><Relationship Id="rId5" Type="http://schemas.openxmlformats.org/officeDocument/2006/relationships/hyperlink" Target="http://www.tijuana.gob.mx/webpanel/UMAIHipervinculos/Archivos/190127111753.pdf" TargetMode="External"/><Relationship Id="rId15" Type="http://schemas.openxmlformats.org/officeDocument/2006/relationships/hyperlink" Target="http://www.tijuana.gob.mx/webpanel/UMAIHipervinculos/Archivos/190127111620.pdf" TargetMode="External"/><Relationship Id="rId23" Type="http://schemas.openxmlformats.org/officeDocument/2006/relationships/hyperlink" Target="http://www.tijuana.gob.mx/webpanel/UMAIHipervinculos/Archivos/190127111657.pdf" TargetMode="External"/><Relationship Id="rId10" Type="http://schemas.openxmlformats.org/officeDocument/2006/relationships/hyperlink" Target="http://www.tijuana.gob.mx/webpanel/UMAIHipervinculos/Archivos/190127111640.pdf" TargetMode="External"/><Relationship Id="rId19" Type="http://schemas.openxmlformats.org/officeDocument/2006/relationships/hyperlink" Target="http://www.tijuana.gob.mx/webpanel/UMAIHipervinculos/Archivos/190127111620.pdf" TargetMode="External"/><Relationship Id="rId4" Type="http://schemas.openxmlformats.org/officeDocument/2006/relationships/hyperlink" Target="http://www.tijuana.gob.mx/webpanel/UMAIHipervinculos/Archivos/190127111631.pdf" TargetMode="External"/><Relationship Id="rId9" Type="http://schemas.openxmlformats.org/officeDocument/2006/relationships/hyperlink" Target="http://www.tijuana.gob.mx/webpanel/UMAIHipervinculos/Archivos/190127111648.pdf" TargetMode="External"/><Relationship Id="rId14" Type="http://schemas.openxmlformats.org/officeDocument/2006/relationships/hyperlink" Target="http://www.tijuana.gob.mx/webpanel/UMAIHipervinculos/Archivos/190127111610.pdf" TargetMode="External"/><Relationship Id="rId22" Type="http://schemas.openxmlformats.org/officeDocument/2006/relationships/hyperlink" Target="http://www.tijuana.gob.mx/webpanel/UMAIHipervinculos/Archivos/190127111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5703125" customWidth="1"/>
    <col min="4" max="4" width="24.5703125" customWidth="1"/>
    <col min="5" max="5" width="37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34.5703125" customWidth="1"/>
    <col min="10" max="10" width="13.5703125" bestFit="1" customWidth="1"/>
    <col min="11" max="11" width="10.42578125" customWidth="1"/>
    <col min="12" max="12" width="17" bestFit="1" customWidth="1"/>
    <col min="13" max="13" width="17.28515625" customWidth="1"/>
    <col min="14" max="14" width="10.7109375" customWidth="1"/>
    <col min="15" max="15" width="13.5703125" customWidth="1"/>
    <col min="16" max="16" width="15.140625" bestFit="1" customWidth="1"/>
    <col min="17" max="17" width="19.140625" customWidth="1"/>
    <col min="18" max="18" width="15.85546875" customWidth="1"/>
    <col min="19" max="19" width="18.28515625" bestFit="1" customWidth="1"/>
    <col min="20" max="20" width="18.5703125" customWidth="1"/>
    <col min="21" max="21" width="17.5703125" customWidth="1"/>
    <col min="22" max="22" width="16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19.140625" customWidth="1"/>
    <col min="29" max="29" width="23.85546875" customWidth="1"/>
    <col min="30" max="30" width="24.28515625" customWidth="1"/>
    <col min="31" max="31" width="47.5703125" style="4" customWidth="1"/>
    <col min="32" max="32" width="17.5703125" bestFit="1" customWidth="1"/>
    <col min="33" max="33" width="20" bestFit="1" customWidth="1"/>
    <col min="34" max="34" width="49.5703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s="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2018</v>
      </c>
      <c r="B8" s="3">
        <v>43374</v>
      </c>
      <c r="C8" s="3">
        <v>43465</v>
      </c>
      <c r="D8" t="s">
        <v>84</v>
      </c>
      <c r="E8" s="10" t="str">
        <f>AE8</f>
        <v>Departamento de Imagen Institucional del SITT</v>
      </c>
      <c r="F8" s="10" t="s">
        <v>88</v>
      </c>
      <c r="G8" s="11" t="s">
        <v>182</v>
      </c>
      <c r="H8" t="s">
        <v>95</v>
      </c>
      <c r="I8" s="6" t="s">
        <v>182</v>
      </c>
      <c r="J8" t="s">
        <v>102</v>
      </c>
      <c r="K8" s="6" t="s">
        <v>229</v>
      </c>
      <c r="L8">
        <v>2018</v>
      </c>
      <c r="M8" s="11" t="s">
        <v>229</v>
      </c>
      <c r="N8" s="11" t="s">
        <v>229</v>
      </c>
      <c r="O8" s="11" t="s">
        <v>229</v>
      </c>
      <c r="P8">
        <f>Tabla_380736!G4</f>
        <v>1856</v>
      </c>
      <c r="Q8" s="11" t="s">
        <v>229</v>
      </c>
      <c r="R8" s="11" t="s">
        <v>229</v>
      </c>
      <c r="S8" t="s">
        <v>106</v>
      </c>
      <c r="T8" t="s">
        <v>183</v>
      </c>
      <c r="W8" t="s">
        <v>109</v>
      </c>
      <c r="X8" t="s">
        <v>183</v>
      </c>
      <c r="AB8">
        <v>1</v>
      </c>
      <c r="AC8">
        <v>2</v>
      </c>
      <c r="AD8" s="6">
        <v>1</v>
      </c>
      <c r="AE8" s="4" t="s">
        <v>175</v>
      </c>
      <c r="AF8" s="3">
        <v>43475</v>
      </c>
      <c r="AG8" s="3">
        <v>43465</v>
      </c>
      <c r="AH8" s="4" t="s">
        <v>232</v>
      </c>
    </row>
    <row r="9" spans="1:34" ht="30" x14ac:dyDescent="0.25">
      <c r="A9" s="6">
        <v>2018</v>
      </c>
      <c r="B9" s="3">
        <v>43374</v>
      </c>
      <c r="C9" s="3">
        <v>43465</v>
      </c>
      <c r="D9" s="6" t="s">
        <v>84</v>
      </c>
      <c r="E9" s="10" t="str">
        <f t="shared" ref="E9:E19" si="0">AE9</f>
        <v>Departamento de Imagen Institucional del SITT</v>
      </c>
      <c r="F9" s="10" t="s">
        <v>88</v>
      </c>
      <c r="G9" s="11" t="s">
        <v>203</v>
      </c>
      <c r="H9" s="6" t="s">
        <v>95</v>
      </c>
      <c r="I9" s="6" t="s">
        <v>203</v>
      </c>
      <c r="J9" s="11" t="s">
        <v>102</v>
      </c>
      <c r="K9" s="11" t="s">
        <v>229</v>
      </c>
      <c r="L9" s="11">
        <v>2018</v>
      </c>
      <c r="M9" s="11" t="s">
        <v>229</v>
      </c>
      <c r="N9" s="11" t="s">
        <v>229</v>
      </c>
      <c r="O9" s="11" t="s">
        <v>229</v>
      </c>
      <c r="P9" s="6">
        <f>Tabla_380736!G5</f>
        <v>23594.400000000001</v>
      </c>
      <c r="Q9" s="11" t="s">
        <v>229</v>
      </c>
      <c r="R9" s="11" t="s">
        <v>229</v>
      </c>
      <c r="S9" s="6" t="s">
        <v>106</v>
      </c>
      <c r="T9" s="6" t="s">
        <v>183</v>
      </c>
      <c r="W9" s="11" t="s">
        <v>109</v>
      </c>
      <c r="X9" s="11" t="s">
        <v>183</v>
      </c>
      <c r="AB9">
        <v>2</v>
      </c>
      <c r="AC9">
        <v>1</v>
      </c>
      <c r="AD9" s="6">
        <v>2</v>
      </c>
      <c r="AE9" s="4" t="s">
        <v>175</v>
      </c>
      <c r="AF9" s="3">
        <v>43475</v>
      </c>
      <c r="AG9" s="3">
        <v>43465</v>
      </c>
      <c r="AH9" s="4" t="s">
        <v>232</v>
      </c>
    </row>
    <row r="10" spans="1:34" ht="30" x14ac:dyDescent="0.25">
      <c r="A10" s="6">
        <v>2018</v>
      </c>
      <c r="B10" s="3">
        <v>43374</v>
      </c>
      <c r="C10" s="3">
        <v>43465</v>
      </c>
      <c r="D10" s="6" t="s">
        <v>84</v>
      </c>
      <c r="E10" s="10" t="str">
        <f t="shared" si="0"/>
        <v>Departamento de Imagen Institucional del SITT</v>
      </c>
      <c r="F10" s="10" t="s">
        <v>88</v>
      </c>
      <c r="G10" s="11" t="s">
        <v>204</v>
      </c>
      <c r="H10" s="6" t="s">
        <v>95</v>
      </c>
      <c r="I10" s="6" t="s">
        <v>204</v>
      </c>
      <c r="J10" s="11" t="s">
        <v>102</v>
      </c>
      <c r="K10" s="11" t="s">
        <v>229</v>
      </c>
      <c r="L10" s="11">
        <v>2018</v>
      </c>
      <c r="M10" s="11" t="s">
        <v>229</v>
      </c>
      <c r="N10" s="11" t="s">
        <v>229</v>
      </c>
      <c r="O10" s="11" t="s">
        <v>229</v>
      </c>
      <c r="P10" s="6">
        <f>Tabla_380736!G6</f>
        <v>47165.599999999999</v>
      </c>
      <c r="Q10" s="11" t="s">
        <v>229</v>
      </c>
      <c r="R10" s="11" t="s">
        <v>229</v>
      </c>
      <c r="S10" s="6" t="s">
        <v>106</v>
      </c>
      <c r="T10" s="6" t="s">
        <v>183</v>
      </c>
      <c r="W10" s="11" t="s">
        <v>109</v>
      </c>
      <c r="X10" s="11" t="s">
        <v>183</v>
      </c>
      <c r="AB10">
        <v>3</v>
      </c>
      <c r="AC10">
        <v>1</v>
      </c>
      <c r="AD10" s="6">
        <v>3</v>
      </c>
      <c r="AE10" s="4" t="s">
        <v>175</v>
      </c>
      <c r="AF10" s="3">
        <v>43475</v>
      </c>
      <c r="AG10" s="3">
        <v>43465</v>
      </c>
      <c r="AH10" s="4" t="s">
        <v>232</v>
      </c>
    </row>
    <row r="11" spans="1:34" ht="30" x14ac:dyDescent="0.25">
      <c r="A11" s="6">
        <v>2018</v>
      </c>
      <c r="B11" s="3">
        <v>43374</v>
      </c>
      <c r="C11" s="3">
        <v>43465</v>
      </c>
      <c r="D11" s="6" t="s">
        <v>84</v>
      </c>
      <c r="E11" s="10" t="str">
        <f t="shared" si="0"/>
        <v>Departamento de Imagen Institucional del SITT</v>
      </c>
      <c r="F11" s="10" t="s">
        <v>88</v>
      </c>
      <c r="G11" s="11" t="s">
        <v>205</v>
      </c>
      <c r="H11" s="6" t="s">
        <v>95</v>
      </c>
      <c r="I11" s="6" t="s">
        <v>205</v>
      </c>
      <c r="J11" s="11" t="s">
        <v>102</v>
      </c>
      <c r="K11" s="11" t="s">
        <v>229</v>
      </c>
      <c r="L11" s="11">
        <v>2018</v>
      </c>
      <c r="M11" s="11" t="s">
        <v>229</v>
      </c>
      <c r="N11" s="11" t="s">
        <v>229</v>
      </c>
      <c r="O11" s="11" t="s">
        <v>229</v>
      </c>
      <c r="P11" s="6">
        <f>Tabla_380736!G7</f>
        <v>9071.2000000000007</v>
      </c>
      <c r="Q11" s="11" t="s">
        <v>229</v>
      </c>
      <c r="R11" s="11" t="s">
        <v>229</v>
      </c>
      <c r="S11" s="6" t="s">
        <v>106</v>
      </c>
      <c r="T11" s="6" t="s">
        <v>183</v>
      </c>
      <c r="W11" s="11" t="s">
        <v>109</v>
      </c>
      <c r="X11" s="11" t="s">
        <v>183</v>
      </c>
      <c r="AB11">
        <v>4</v>
      </c>
      <c r="AC11">
        <v>2</v>
      </c>
      <c r="AD11" s="6">
        <v>4</v>
      </c>
      <c r="AE11" s="4" t="s">
        <v>175</v>
      </c>
      <c r="AF11" s="3">
        <v>43475</v>
      </c>
      <c r="AG11" s="3">
        <v>43465</v>
      </c>
      <c r="AH11" s="4" t="s">
        <v>232</v>
      </c>
    </row>
    <row r="12" spans="1:34" ht="30" x14ac:dyDescent="0.25">
      <c r="A12" s="6">
        <v>2018</v>
      </c>
      <c r="B12" s="3">
        <v>43374</v>
      </c>
      <c r="C12" s="3">
        <v>43465</v>
      </c>
      <c r="D12" s="6" t="s">
        <v>84</v>
      </c>
      <c r="E12" s="10" t="str">
        <f t="shared" si="0"/>
        <v>Departamento de Imagen Institucional del SITT</v>
      </c>
      <c r="F12" s="10" t="s">
        <v>88</v>
      </c>
      <c r="G12" s="11" t="s">
        <v>206</v>
      </c>
      <c r="H12" s="6" t="s">
        <v>95</v>
      </c>
      <c r="I12" s="6" t="s">
        <v>206</v>
      </c>
      <c r="J12" s="11" t="s">
        <v>102</v>
      </c>
      <c r="K12" s="11" t="s">
        <v>229</v>
      </c>
      <c r="L12" s="11">
        <v>2018</v>
      </c>
      <c r="M12" s="11" t="s">
        <v>229</v>
      </c>
      <c r="N12" s="11" t="s">
        <v>229</v>
      </c>
      <c r="O12" s="11" t="s">
        <v>229</v>
      </c>
      <c r="P12" s="6">
        <f>Tabla_380736!G8</f>
        <v>2320</v>
      </c>
      <c r="Q12" s="11" t="s">
        <v>229</v>
      </c>
      <c r="R12" s="11" t="s">
        <v>229</v>
      </c>
      <c r="S12" s="6" t="s">
        <v>106</v>
      </c>
      <c r="T12" s="6" t="s">
        <v>183</v>
      </c>
      <c r="W12" s="11" t="s">
        <v>109</v>
      </c>
      <c r="X12" s="11" t="s">
        <v>183</v>
      </c>
      <c r="AB12">
        <v>5</v>
      </c>
      <c r="AC12">
        <v>1</v>
      </c>
      <c r="AD12" s="6">
        <v>5</v>
      </c>
      <c r="AE12" s="4" t="s">
        <v>175</v>
      </c>
      <c r="AF12" s="3">
        <v>43475</v>
      </c>
      <c r="AG12" s="3">
        <v>43465</v>
      </c>
      <c r="AH12" s="4" t="s">
        <v>232</v>
      </c>
    </row>
    <row r="13" spans="1:34" ht="30" x14ac:dyDescent="0.25">
      <c r="A13" s="6">
        <v>2018</v>
      </c>
      <c r="B13" s="3">
        <v>43374</v>
      </c>
      <c r="C13" s="3">
        <v>43465</v>
      </c>
      <c r="D13" s="6" t="s">
        <v>84</v>
      </c>
      <c r="E13" s="10" t="str">
        <f t="shared" si="0"/>
        <v>Departamento de Imagen Institucional del SITT</v>
      </c>
      <c r="F13" s="10" t="s">
        <v>88</v>
      </c>
      <c r="G13" s="11" t="s">
        <v>208</v>
      </c>
      <c r="H13" s="6" t="s">
        <v>95</v>
      </c>
      <c r="I13" s="6" t="s">
        <v>208</v>
      </c>
      <c r="J13" s="11" t="s">
        <v>102</v>
      </c>
      <c r="K13" s="11" t="s">
        <v>229</v>
      </c>
      <c r="L13" s="11">
        <v>2018</v>
      </c>
      <c r="M13" s="11" t="s">
        <v>229</v>
      </c>
      <c r="N13" s="11" t="s">
        <v>229</v>
      </c>
      <c r="O13" s="11" t="s">
        <v>229</v>
      </c>
      <c r="P13" s="6">
        <f>Tabla_380736!G9</f>
        <v>20595.8</v>
      </c>
      <c r="Q13" s="11" t="s">
        <v>229</v>
      </c>
      <c r="R13" s="11" t="s">
        <v>229</v>
      </c>
      <c r="S13" s="6" t="s">
        <v>106</v>
      </c>
      <c r="T13" s="6" t="s">
        <v>183</v>
      </c>
      <c r="W13" s="11" t="s">
        <v>109</v>
      </c>
      <c r="X13" s="11" t="s">
        <v>183</v>
      </c>
      <c r="AB13">
        <v>6</v>
      </c>
      <c r="AC13">
        <v>1</v>
      </c>
      <c r="AD13" s="6">
        <v>6</v>
      </c>
      <c r="AE13" s="4" t="s">
        <v>175</v>
      </c>
      <c r="AF13" s="3">
        <v>43475</v>
      </c>
      <c r="AG13" s="3">
        <v>43465</v>
      </c>
      <c r="AH13" s="4" t="s">
        <v>232</v>
      </c>
    </row>
    <row r="14" spans="1:34" ht="30" x14ac:dyDescent="0.25">
      <c r="A14" s="6">
        <v>2018</v>
      </c>
      <c r="B14" s="3">
        <v>43374</v>
      </c>
      <c r="C14" s="3">
        <v>43465</v>
      </c>
      <c r="D14" s="6" t="s">
        <v>84</v>
      </c>
      <c r="E14" s="10" t="str">
        <f t="shared" si="0"/>
        <v>Departamento de Imagen Institucional del SITT</v>
      </c>
      <c r="F14" s="10" t="s">
        <v>88</v>
      </c>
      <c r="G14" s="11" t="s">
        <v>209</v>
      </c>
      <c r="H14" s="6" t="s">
        <v>95</v>
      </c>
      <c r="I14" s="6" t="s">
        <v>209</v>
      </c>
      <c r="J14" s="11" t="s">
        <v>102</v>
      </c>
      <c r="K14" s="11" t="s">
        <v>229</v>
      </c>
      <c r="L14" s="11">
        <v>2018</v>
      </c>
      <c r="M14" s="11" t="s">
        <v>229</v>
      </c>
      <c r="N14" s="11" t="s">
        <v>229</v>
      </c>
      <c r="O14" s="11" t="s">
        <v>229</v>
      </c>
      <c r="P14" s="6">
        <f>Tabla_380736!G10</f>
        <v>26772.799999999999</v>
      </c>
      <c r="Q14" s="11" t="s">
        <v>229</v>
      </c>
      <c r="R14" s="11" t="s">
        <v>229</v>
      </c>
      <c r="S14" s="6" t="s">
        <v>106</v>
      </c>
      <c r="T14" s="6" t="s">
        <v>183</v>
      </c>
      <c r="W14" s="11" t="s">
        <v>109</v>
      </c>
      <c r="X14" s="11" t="s">
        <v>183</v>
      </c>
      <c r="AB14">
        <v>7</v>
      </c>
      <c r="AC14">
        <v>1</v>
      </c>
      <c r="AD14" s="6">
        <v>7</v>
      </c>
      <c r="AE14" s="4" t="s">
        <v>175</v>
      </c>
      <c r="AF14" s="3">
        <v>43475</v>
      </c>
      <c r="AG14" s="3">
        <v>43465</v>
      </c>
      <c r="AH14" s="4" t="s">
        <v>232</v>
      </c>
    </row>
    <row r="15" spans="1:34" ht="30" x14ac:dyDescent="0.25">
      <c r="A15" s="6">
        <v>2018</v>
      </c>
      <c r="B15" s="3">
        <v>43374</v>
      </c>
      <c r="C15" s="3">
        <v>43465</v>
      </c>
      <c r="D15" s="6" t="s">
        <v>84</v>
      </c>
      <c r="E15" s="10" t="str">
        <f t="shared" si="0"/>
        <v>Departamento de Imagen Institucional del SITT</v>
      </c>
      <c r="F15" s="10" t="s">
        <v>89</v>
      </c>
      <c r="G15" s="11" t="s">
        <v>210</v>
      </c>
      <c r="H15" s="6" t="s">
        <v>95</v>
      </c>
      <c r="I15" s="6" t="s">
        <v>210</v>
      </c>
      <c r="J15" s="11" t="s">
        <v>102</v>
      </c>
      <c r="K15" s="11" t="s">
        <v>229</v>
      </c>
      <c r="L15" s="11">
        <v>2019</v>
      </c>
      <c r="M15" s="11" t="s">
        <v>229</v>
      </c>
      <c r="N15" s="11" t="s">
        <v>229</v>
      </c>
      <c r="O15" s="11" t="s">
        <v>229</v>
      </c>
      <c r="P15" s="6">
        <f>Tabla_380736!G11</f>
        <v>409596</v>
      </c>
      <c r="Q15" s="11" t="s">
        <v>229</v>
      </c>
      <c r="R15" s="11" t="s">
        <v>229</v>
      </c>
      <c r="S15" s="6" t="s">
        <v>106</v>
      </c>
      <c r="T15" s="6" t="s">
        <v>183</v>
      </c>
      <c r="U15" s="3">
        <v>43464</v>
      </c>
      <c r="V15" s="3">
        <v>43496</v>
      </c>
      <c r="W15" s="11" t="s">
        <v>109</v>
      </c>
      <c r="X15" s="11" t="s">
        <v>183</v>
      </c>
      <c r="Z15" t="s">
        <v>230</v>
      </c>
      <c r="AA15" t="s">
        <v>231</v>
      </c>
      <c r="AB15" s="6">
        <v>8</v>
      </c>
      <c r="AC15">
        <v>1</v>
      </c>
      <c r="AD15" s="6">
        <v>8</v>
      </c>
      <c r="AE15" s="4" t="s">
        <v>175</v>
      </c>
      <c r="AF15" s="3">
        <v>43475</v>
      </c>
      <c r="AG15" s="3">
        <v>43465</v>
      </c>
      <c r="AH15" s="4" t="s">
        <v>232</v>
      </c>
    </row>
    <row r="16" spans="1:34" ht="30" x14ac:dyDescent="0.25">
      <c r="A16" s="6">
        <v>2018</v>
      </c>
      <c r="B16" s="3">
        <v>43374</v>
      </c>
      <c r="C16" s="3">
        <v>43465</v>
      </c>
      <c r="D16" s="6" t="s">
        <v>84</v>
      </c>
      <c r="E16" s="10" t="str">
        <f t="shared" si="0"/>
        <v>Departamento de Imagen Institucional del SITT</v>
      </c>
      <c r="F16" s="10" t="s">
        <v>88</v>
      </c>
      <c r="G16" s="11" t="s">
        <v>212</v>
      </c>
      <c r="H16" s="6" t="s">
        <v>95</v>
      </c>
      <c r="I16" s="6" t="s">
        <v>212</v>
      </c>
      <c r="J16" s="11" t="s">
        <v>102</v>
      </c>
      <c r="K16" s="11" t="s">
        <v>229</v>
      </c>
      <c r="L16" s="11">
        <v>2018</v>
      </c>
      <c r="M16" s="11" t="s">
        <v>229</v>
      </c>
      <c r="N16" s="11" t="s">
        <v>229</v>
      </c>
      <c r="O16" s="11" t="s">
        <v>229</v>
      </c>
      <c r="P16" s="6">
        <f>Tabla_380736!G12</f>
        <v>88740</v>
      </c>
      <c r="Q16" s="11" t="s">
        <v>229</v>
      </c>
      <c r="R16" s="11" t="s">
        <v>229</v>
      </c>
      <c r="S16" s="6" t="s">
        <v>106</v>
      </c>
      <c r="T16" s="6" t="s">
        <v>183</v>
      </c>
      <c r="W16" s="11" t="s">
        <v>109</v>
      </c>
      <c r="X16" s="11" t="s">
        <v>183</v>
      </c>
      <c r="AB16" s="6">
        <v>9</v>
      </c>
      <c r="AC16">
        <v>1</v>
      </c>
      <c r="AD16" s="6">
        <v>9</v>
      </c>
      <c r="AE16" s="4" t="s">
        <v>175</v>
      </c>
      <c r="AF16" s="3">
        <v>43475</v>
      </c>
      <c r="AG16" s="3">
        <v>43465</v>
      </c>
      <c r="AH16" s="4" t="s">
        <v>232</v>
      </c>
    </row>
    <row r="17" spans="1:34" ht="30" x14ac:dyDescent="0.25">
      <c r="A17" s="6">
        <v>2018</v>
      </c>
      <c r="B17" s="3">
        <v>43374</v>
      </c>
      <c r="C17" s="3">
        <v>43465</v>
      </c>
      <c r="D17" s="6" t="s">
        <v>84</v>
      </c>
      <c r="E17" s="10" t="str">
        <f t="shared" si="0"/>
        <v>Departamento de Imagen Institucional del SITT</v>
      </c>
      <c r="F17" s="10" t="s">
        <v>88</v>
      </c>
      <c r="G17" s="11" t="s">
        <v>214</v>
      </c>
      <c r="H17" s="6" t="s">
        <v>95</v>
      </c>
      <c r="I17" s="6" t="s">
        <v>214</v>
      </c>
      <c r="J17" s="11" t="s">
        <v>102</v>
      </c>
      <c r="K17" s="11" t="s">
        <v>229</v>
      </c>
      <c r="L17" s="11">
        <v>2018</v>
      </c>
      <c r="M17" s="11" t="s">
        <v>229</v>
      </c>
      <c r="N17" s="11" t="s">
        <v>229</v>
      </c>
      <c r="O17" s="11" t="s">
        <v>229</v>
      </c>
      <c r="P17" s="6">
        <f>Tabla_380736!G13</f>
        <v>23200</v>
      </c>
      <c r="Q17" s="11" t="s">
        <v>229</v>
      </c>
      <c r="R17" s="11" t="s">
        <v>229</v>
      </c>
      <c r="S17" s="6" t="s">
        <v>106</v>
      </c>
      <c r="T17" s="6" t="s">
        <v>183</v>
      </c>
      <c r="W17" s="11" t="s">
        <v>109</v>
      </c>
      <c r="X17" s="11" t="s">
        <v>183</v>
      </c>
      <c r="AB17" s="6">
        <v>10</v>
      </c>
      <c r="AC17">
        <v>1</v>
      </c>
      <c r="AD17" s="6">
        <v>10</v>
      </c>
      <c r="AE17" s="4" t="s">
        <v>175</v>
      </c>
      <c r="AF17" s="3">
        <v>43475</v>
      </c>
      <c r="AG17" s="3">
        <v>43465</v>
      </c>
      <c r="AH17" s="4" t="s">
        <v>232</v>
      </c>
    </row>
    <row r="18" spans="1:34" ht="30" x14ac:dyDescent="0.25">
      <c r="A18" s="6">
        <v>2018</v>
      </c>
      <c r="B18" s="3">
        <v>43374</v>
      </c>
      <c r="C18" s="3">
        <v>43465</v>
      </c>
      <c r="D18" s="6" t="s">
        <v>84</v>
      </c>
      <c r="E18" s="10" t="str">
        <f t="shared" si="0"/>
        <v>Departamento de Imagen Institucional del SITT</v>
      </c>
      <c r="F18" s="10" t="s">
        <v>88</v>
      </c>
      <c r="G18" s="11" t="s">
        <v>216</v>
      </c>
      <c r="H18" s="6" t="s">
        <v>95</v>
      </c>
      <c r="I18" s="6" t="s">
        <v>216</v>
      </c>
      <c r="J18" s="11" t="s">
        <v>102</v>
      </c>
      <c r="K18" s="11" t="s">
        <v>229</v>
      </c>
      <c r="L18" s="11">
        <v>2018</v>
      </c>
      <c r="M18" s="11" t="s">
        <v>229</v>
      </c>
      <c r="N18" s="11" t="s">
        <v>229</v>
      </c>
      <c r="O18" s="11" t="s">
        <v>229</v>
      </c>
      <c r="P18" s="6">
        <f>Tabla_380736!G14</f>
        <v>20595.8</v>
      </c>
      <c r="Q18" s="11" t="s">
        <v>229</v>
      </c>
      <c r="R18" s="11" t="s">
        <v>229</v>
      </c>
      <c r="S18" s="6" t="s">
        <v>106</v>
      </c>
      <c r="T18" s="6" t="s">
        <v>183</v>
      </c>
      <c r="W18" s="11" t="s">
        <v>109</v>
      </c>
      <c r="X18" s="11" t="s">
        <v>183</v>
      </c>
      <c r="AB18" s="6">
        <v>11</v>
      </c>
      <c r="AC18">
        <v>1</v>
      </c>
      <c r="AD18" s="6">
        <v>11</v>
      </c>
      <c r="AE18" s="4" t="s">
        <v>175</v>
      </c>
      <c r="AF18" s="3">
        <v>43475</v>
      </c>
      <c r="AG18" s="3">
        <v>43465</v>
      </c>
      <c r="AH18" s="4" t="s">
        <v>232</v>
      </c>
    </row>
    <row r="19" spans="1:34" ht="30" x14ac:dyDescent="0.25">
      <c r="A19" s="6">
        <v>2018</v>
      </c>
      <c r="B19" s="3">
        <v>43374</v>
      </c>
      <c r="C19" s="3">
        <v>43465</v>
      </c>
      <c r="D19" s="6" t="s">
        <v>84</v>
      </c>
      <c r="E19" s="10" t="str">
        <f t="shared" si="0"/>
        <v>Departamento de Imagen Institucional del SITT</v>
      </c>
      <c r="F19" s="10" t="s">
        <v>88</v>
      </c>
      <c r="G19" s="11" t="s">
        <v>218</v>
      </c>
      <c r="H19" s="6" t="s">
        <v>95</v>
      </c>
      <c r="I19" s="6" t="s">
        <v>218</v>
      </c>
      <c r="J19" s="11" t="s">
        <v>102</v>
      </c>
      <c r="K19" s="11" t="s">
        <v>229</v>
      </c>
      <c r="L19" s="11">
        <v>2018</v>
      </c>
      <c r="M19" s="11" t="s">
        <v>229</v>
      </c>
      <c r="N19" s="11" t="s">
        <v>229</v>
      </c>
      <c r="O19" s="11" t="s">
        <v>229</v>
      </c>
      <c r="P19" s="6">
        <f>Tabla_380736!G15</f>
        <v>11310</v>
      </c>
      <c r="Q19" s="11" t="s">
        <v>229</v>
      </c>
      <c r="R19" s="11" t="s">
        <v>229</v>
      </c>
      <c r="S19" s="6" t="s">
        <v>106</v>
      </c>
      <c r="T19" s="6" t="s">
        <v>183</v>
      </c>
      <c r="W19" s="11" t="s">
        <v>109</v>
      </c>
      <c r="X19" s="11" t="s">
        <v>183</v>
      </c>
      <c r="AB19" s="6">
        <v>12</v>
      </c>
      <c r="AC19">
        <v>1</v>
      </c>
      <c r="AD19" s="6">
        <v>12</v>
      </c>
      <c r="AE19" s="4" t="s">
        <v>175</v>
      </c>
      <c r="AF19" s="3">
        <v>43475</v>
      </c>
      <c r="AG19" s="3">
        <v>43465</v>
      </c>
      <c r="AH19" s="4" t="s">
        <v>232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H8:H183" xr:uid="{00000000-0002-0000-0000-000002000000}">
      <formula1>Hidden_37</formula1>
    </dataValidation>
    <dataValidation type="list" allowBlank="1" showErrorMessage="1" sqref="J8:J183" xr:uid="{00000000-0002-0000-0000-000003000000}">
      <formula1>Hidden_49</formula1>
    </dataValidation>
    <dataValidation type="list" allowBlank="1" showErrorMessage="1" sqref="S8:S183" xr:uid="{00000000-0002-0000-0000-000004000000}">
      <formula1>Hidden_518</formula1>
    </dataValidation>
    <dataValidation type="list" allowBlank="1" showErrorMessage="1" sqref="W8:W18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36000</v>
      </c>
      <c r="D4" t="s">
        <v>180</v>
      </c>
      <c r="E4">
        <v>380000</v>
      </c>
      <c r="F4">
        <v>2880000</v>
      </c>
      <c r="G4">
        <v>695953.6</v>
      </c>
      <c r="H4" t="s">
        <v>186</v>
      </c>
      <c r="I4">
        <v>250000</v>
      </c>
      <c r="J4">
        <v>2750000</v>
      </c>
      <c r="K4">
        <v>624404.80000000005</v>
      </c>
    </row>
    <row r="5" spans="1:11" s="6" customFormat="1" x14ac:dyDescent="0.25">
      <c r="A5" s="6">
        <v>2</v>
      </c>
      <c r="B5" s="6">
        <v>36301</v>
      </c>
      <c r="C5" s="6">
        <v>36000</v>
      </c>
      <c r="D5" s="6" t="s">
        <v>180</v>
      </c>
      <c r="E5" s="6">
        <v>380000</v>
      </c>
      <c r="F5" s="6">
        <v>2880000</v>
      </c>
      <c r="G5" s="6">
        <v>695953.6</v>
      </c>
      <c r="H5" s="6" t="s">
        <v>181</v>
      </c>
      <c r="I5" s="6">
        <v>80000</v>
      </c>
      <c r="J5" s="6">
        <v>80000</v>
      </c>
      <c r="K5" s="6">
        <f>+G5</f>
        <v>695953.6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topLeftCell="A3" zoomScale="70" zoomScaleNormal="70" workbookViewId="0">
      <selection activeCell="C4" sqref="C4:C15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26.42578125" customWidth="1"/>
    <col min="9" max="9" width="23" customWidth="1"/>
    <col min="10" max="10" width="25.2851562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43403</v>
      </c>
      <c r="C4" t="s">
        <v>182</v>
      </c>
      <c r="D4" t="s">
        <v>187</v>
      </c>
      <c r="E4" s="5" t="s">
        <v>188</v>
      </c>
      <c r="F4" s="5"/>
      <c r="G4">
        <v>1856</v>
      </c>
      <c r="H4">
        <v>1856</v>
      </c>
      <c r="I4" s="3">
        <v>43403</v>
      </c>
      <c r="J4" s="3">
        <f>I4+8</f>
        <v>43411</v>
      </c>
      <c r="K4" s="7" t="s">
        <v>189</v>
      </c>
      <c r="L4" s="5" t="s">
        <v>188</v>
      </c>
    </row>
    <row r="5" spans="1:12" x14ac:dyDescent="0.25">
      <c r="A5">
        <v>2</v>
      </c>
      <c r="B5" s="3">
        <v>43396</v>
      </c>
      <c r="C5" t="s">
        <v>203</v>
      </c>
      <c r="D5" s="6" t="s">
        <v>187</v>
      </c>
      <c r="E5" s="5" t="s">
        <v>190</v>
      </c>
      <c r="G5">
        <f>14156.64+9437.76</f>
        <v>23594.400000000001</v>
      </c>
      <c r="H5">
        <f>G5</f>
        <v>23594.400000000001</v>
      </c>
      <c r="I5" s="3">
        <v>43396</v>
      </c>
      <c r="J5" s="3">
        <v>43426</v>
      </c>
      <c r="K5" s="8" t="s">
        <v>191</v>
      </c>
      <c r="L5" s="5" t="s">
        <v>190</v>
      </c>
    </row>
    <row r="6" spans="1:12" x14ac:dyDescent="0.25">
      <c r="A6">
        <v>3</v>
      </c>
      <c r="B6" s="3">
        <v>43295</v>
      </c>
      <c r="C6" t="s">
        <v>204</v>
      </c>
      <c r="D6" s="6" t="s">
        <v>187</v>
      </c>
      <c r="E6" s="5" t="s">
        <v>192</v>
      </c>
      <c r="G6">
        <v>47165.599999999999</v>
      </c>
      <c r="H6">
        <f>G6</f>
        <v>47165.599999999999</v>
      </c>
      <c r="I6" s="3">
        <f t="shared" ref="I6:I15" si="0">B6</f>
        <v>43295</v>
      </c>
      <c r="J6" s="3">
        <f>I6+20</f>
        <v>43315</v>
      </c>
      <c r="K6" s="8" t="s">
        <v>193</v>
      </c>
      <c r="L6" s="5" t="s">
        <v>192</v>
      </c>
    </row>
    <row r="7" spans="1:12" x14ac:dyDescent="0.25">
      <c r="A7" s="6">
        <v>4</v>
      </c>
      <c r="B7" s="3">
        <v>43461</v>
      </c>
      <c r="C7" t="s">
        <v>205</v>
      </c>
      <c r="D7" s="6" t="s">
        <v>187</v>
      </c>
      <c r="E7" s="5" t="s">
        <v>194</v>
      </c>
      <c r="G7">
        <v>9071.2000000000007</v>
      </c>
      <c r="H7">
        <f>+G7/2</f>
        <v>4535.6000000000004</v>
      </c>
      <c r="I7" s="3">
        <f t="shared" si="0"/>
        <v>43461</v>
      </c>
      <c r="J7" s="3">
        <f>I7+15</f>
        <v>43476</v>
      </c>
      <c r="K7" s="8">
        <v>279</v>
      </c>
      <c r="L7" s="5" t="s">
        <v>194</v>
      </c>
    </row>
    <row r="8" spans="1:12" x14ac:dyDescent="0.25">
      <c r="A8" s="6">
        <v>5</v>
      </c>
      <c r="B8" s="3">
        <v>43446</v>
      </c>
      <c r="C8" t="s">
        <v>206</v>
      </c>
      <c r="D8" s="9" t="s">
        <v>207</v>
      </c>
      <c r="E8" s="5" t="s">
        <v>195</v>
      </c>
      <c r="G8">
        <v>2320</v>
      </c>
      <c r="H8">
        <f>G8</f>
        <v>2320</v>
      </c>
      <c r="I8" s="3">
        <f t="shared" si="0"/>
        <v>43446</v>
      </c>
      <c r="J8" s="3">
        <f>I8+10</f>
        <v>43456</v>
      </c>
      <c r="K8" s="8">
        <v>398</v>
      </c>
      <c r="L8" s="5" t="s">
        <v>195</v>
      </c>
    </row>
    <row r="9" spans="1:12" x14ac:dyDescent="0.25">
      <c r="A9" s="6">
        <v>6</v>
      </c>
      <c r="B9" s="3">
        <v>43438</v>
      </c>
      <c r="C9" t="s">
        <v>208</v>
      </c>
      <c r="D9" s="6" t="s">
        <v>187</v>
      </c>
      <c r="E9" s="5" t="s">
        <v>196</v>
      </c>
      <c r="G9">
        <v>20595.8</v>
      </c>
      <c r="H9">
        <f>G9</f>
        <v>20595.8</v>
      </c>
      <c r="I9" s="3">
        <f t="shared" si="0"/>
        <v>43438</v>
      </c>
      <c r="J9" s="3">
        <f>I9+10</f>
        <v>43448</v>
      </c>
      <c r="K9" s="8">
        <v>395</v>
      </c>
      <c r="L9" s="5" t="s">
        <v>196</v>
      </c>
    </row>
    <row r="10" spans="1:12" x14ac:dyDescent="0.25">
      <c r="A10" s="6">
        <v>7</v>
      </c>
      <c r="B10" s="3">
        <v>43451</v>
      </c>
      <c r="C10" t="s">
        <v>209</v>
      </c>
      <c r="D10" s="6" t="s">
        <v>187</v>
      </c>
      <c r="E10" s="5" t="s">
        <v>197</v>
      </c>
      <c r="G10">
        <v>26772.799999999999</v>
      </c>
      <c r="H10">
        <f>G10</f>
        <v>26772.799999999999</v>
      </c>
      <c r="I10" s="3">
        <f t="shared" si="0"/>
        <v>43451</v>
      </c>
      <c r="J10" s="3">
        <f>I10+10</f>
        <v>43461</v>
      </c>
      <c r="K10" s="8">
        <v>400</v>
      </c>
      <c r="L10" s="5" t="s">
        <v>197</v>
      </c>
    </row>
    <row r="11" spans="1:12" x14ac:dyDescent="0.25">
      <c r="A11" s="6">
        <v>8</v>
      </c>
      <c r="B11" s="3">
        <v>43437</v>
      </c>
      <c r="C11" t="s">
        <v>210</v>
      </c>
      <c r="D11" t="s">
        <v>211</v>
      </c>
      <c r="E11" s="5" t="s">
        <v>198</v>
      </c>
      <c r="G11">
        <v>409596</v>
      </c>
      <c r="H11">
        <f>G11</f>
        <v>409596</v>
      </c>
      <c r="I11" s="3">
        <f t="shared" si="0"/>
        <v>43437</v>
      </c>
      <c r="J11" s="3">
        <v>43465</v>
      </c>
      <c r="K11" s="8">
        <v>430</v>
      </c>
      <c r="L11" s="5" t="s">
        <v>198</v>
      </c>
    </row>
    <row r="12" spans="1:12" x14ac:dyDescent="0.25">
      <c r="A12" s="6">
        <v>9</v>
      </c>
      <c r="B12" s="3">
        <v>43462</v>
      </c>
      <c r="C12" t="s">
        <v>212</v>
      </c>
      <c r="D12" t="s">
        <v>213</v>
      </c>
      <c r="E12" s="5" t="s">
        <v>199</v>
      </c>
      <c r="G12">
        <v>88740</v>
      </c>
      <c r="H12">
        <f>G12*0.5</f>
        <v>44370</v>
      </c>
      <c r="I12" s="3">
        <f t="shared" si="0"/>
        <v>43462</v>
      </c>
      <c r="J12" s="3">
        <f>I12+30</f>
        <v>43492</v>
      </c>
      <c r="K12" s="8">
        <v>92</v>
      </c>
      <c r="L12" s="5" t="s">
        <v>199</v>
      </c>
    </row>
    <row r="13" spans="1:12" x14ac:dyDescent="0.25">
      <c r="A13" s="6">
        <v>10</v>
      </c>
      <c r="B13" s="3">
        <v>43462</v>
      </c>
      <c r="C13" t="s">
        <v>214</v>
      </c>
      <c r="D13" t="s">
        <v>215</v>
      </c>
      <c r="E13" s="5" t="s">
        <v>200</v>
      </c>
      <c r="G13">
        <v>23200</v>
      </c>
      <c r="H13">
        <f>G13*0.5</f>
        <v>11600</v>
      </c>
      <c r="I13" s="3">
        <f t="shared" si="0"/>
        <v>43462</v>
      </c>
      <c r="J13" s="3">
        <f>I13+30</f>
        <v>43492</v>
      </c>
      <c r="K13" s="8">
        <v>91</v>
      </c>
      <c r="L13" s="5" t="s">
        <v>200</v>
      </c>
    </row>
    <row r="14" spans="1:12" x14ac:dyDescent="0.25">
      <c r="A14" s="6">
        <v>11</v>
      </c>
      <c r="B14" s="3">
        <v>43451</v>
      </c>
      <c r="C14" t="s">
        <v>216</v>
      </c>
      <c r="D14" t="s">
        <v>217</v>
      </c>
      <c r="E14" s="5" t="s">
        <v>201</v>
      </c>
      <c r="G14">
        <v>20595.8</v>
      </c>
      <c r="H14">
        <f>G14</f>
        <v>20595.8</v>
      </c>
      <c r="I14" s="3">
        <f t="shared" si="0"/>
        <v>43451</v>
      </c>
      <c r="J14" s="3">
        <f>+I14+10</f>
        <v>43461</v>
      </c>
      <c r="K14" s="8">
        <v>401</v>
      </c>
      <c r="L14" s="5" t="s">
        <v>201</v>
      </c>
    </row>
    <row r="15" spans="1:12" x14ac:dyDescent="0.25">
      <c r="A15" s="6">
        <v>12</v>
      </c>
      <c r="B15" s="3">
        <v>43424</v>
      </c>
      <c r="C15" t="s">
        <v>218</v>
      </c>
      <c r="D15" t="s">
        <v>219</v>
      </c>
      <c r="E15" s="5" t="s">
        <v>202</v>
      </c>
      <c r="G15">
        <v>11310</v>
      </c>
      <c r="H15">
        <f>G15</f>
        <v>11310</v>
      </c>
      <c r="I15" s="3">
        <f t="shared" si="0"/>
        <v>43424</v>
      </c>
      <c r="J15" s="3">
        <f>I15+7</f>
        <v>43431</v>
      </c>
      <c r="K15" s="8">
        <v>383</v>
      </c>
      <c r="L15" s="5" t="s">
        <v>202</v>
      </c>
    </row>
  </sheetData>
  <hyperlinks>
    <hyperlink ref="L4" r:id="rId1" xr:uid="{EF34899A-0742-4FB6-8B69-5F7DB07BA4F7}"/>
    <hyperlink ref="L5" r:id="rId2" xr:uid="{27D0C118-67C2-472F-8EFF-038F122AD0B5}"/>
    <hyperlink ref="L6" r:id="rId3" xr:uid="{E8E04584-33AD-4D19-865C-070180762365}"/>
    <hyperlink ref="L7" r:id="rId4" xr:uid="{68845C1D-1F16-4DD2-B95B-5F79668E1146}"/>
    <hyperlink ref="L8" r:id="rId5" display="http://www.tijuana.gob.mx/webpanel/UMAIHipervinculos/Archivos/190127111753.pdf" xr:uid="{42AFC966-3B8E-4212-98EE-9A110114593C}"/>
    <hyperlink ref="L9" r:id="rId6" display="http://www.tijuana.gob.mx/webpanel/UMAIHipervinculos/Archivos/190127111610.pdf" xr:uid="{EC03D7EC-CBCA-4D49-A8AB-F7F9709CB27F}"/>
    <hyperlink ref="L10" r:id="rId7" display="http://www.tijuana.gob.mx/webpanel/UMAIHipervinculos/Archivos/190127111620.pdf" xr:uid="{B1D37B27-0613-4065-82DC-F07C9C1997F6}"/>
    <hyperlink ref="L11" r:id="rId8" display="http://www.tijuana.gob.mx/webpanel/UMAIHipervinculos/Archivos/190127111631.pdf" xr:uid="{EE33BB0F-19A9-43FF-95F7-7516558907BE}"/>
    <hyperlink ref="L12" r:id="rId9" display="http://www.tijuana.gob.mx/webpanel/UMAIHipervinculos/Archivos/190127111648.pdf" xr:uid="{DA8573F3-CE17-44B5-8084-98EEEECE96AD}"/>
    <hyperlink ref="L13" r:id="rId10" display="http://www.tijuana.gob.mx/webpanel/UMAIHipervinculos/Archivos/190127111640.pdf" xr:uid="{E53DB2DC-8F61-4520-BAF9-4E96B1E356BE}"/>
    <hyperlink ref="L14" r:id="rId11" display="http://www.tijuana.gob.mx/webpanel/UMAIHipervinculos/Archivos/190127111657.pdf" xr:uid="{BFD8E3D4-3AB3-49D6-B7D7-1B904EE344AC}"/>
    <hyperlink ref="L15" r:id="rId12" display="http://www.tijuana.gob.mx/webpanel/UMAIHipervinculos/Archivos/190127111706.pdf" xr:uid="{A205E180-C25F-4006-8EB2-CAB82ABC2F1D}"/>
    <hyperlink ref="E4" r:id="rId13" xr:uid="{38C999FE-E466-4379-9062-B22A67A950A5}"/>
    <hyperlink ref="E5" r:id="rId14" xr:uid="{DD3BBA11-23F6-40C3-A4D2-B9C575EA1E7C}"/>
    <hyperlink ref="E6" r:id="rId15" xr:uid="{AC864B9F-5B51-40FC-9BEC-331BE20B83EB}"/>
    <hyperlink ref="E7" r:id="rId16" xr:uid="{DE04A6F0-CBB3-4DF3-B63D-98AD08FA1EBA}"/>
    <hyperlink ref="E8" r:id="rId17" display="http://www.tijuana.gob.mx/webpanel/UMAIHipervinculos/Archivos/190127111753.pdf" xr:uid="{46D54F4B-135E-4817-B201-FE4A0992B198}"/>
    <hyperlink ref="E9" r:id="rId18" display="http://www.tijuana.gob.mx/webpanel/UMAIHipervinculos/Archivos/190127111610.pdf" xr:uid="{9AD89785-8490-40E0-8745-B9F0403F41CA}"/>
    <hyperlink ref="E10" r:id="rId19" display="http://www.tijuana.gob.mx/webpanel/UMAIHipervinculos/Archivos/190127111620.pdf" xr:uid="{6EE13325-F6FC-4DF8-B854-49F6D85363C2}"/>
    <hyperlink ref="E11" r:id="rId20" display="http://www.tijuana.gob.mx/webpanel/UMAIHipervinculos/Archivos/190127111631.pdf" xr:uid="{33FB8B0C-0823-4B33-938E-B5D9D53A3AAA}"/>
    <hyperlink ref="E12" r:id="rId21" display="http://www.tijuana.gob.mx/webpanel/UMAIHipervinculos/Archivos/190127111648.pdf" xr:uid="{AF76AAA7-1497-4367-927E-8F2400808A6C}"/>
    <hyperlink ref="E13" r:id="rId22" display="http://www.tijuana.gob.mx/webpanel/UMAIHipervinculos/Archivos/190127111640.pdf" xr:uid="{21FE1D0E-6183-4ED2-940C-8ECBA495BC27}"/>
    <hyperlink ref="E14" r:id="rId23" display="http://www.tijuana.gob.mx/webpanel/UMAIHipervinculos/Archivos/190127111657.pdf" xr:uid="{85948A44-4002-408B-A3F4-4D7DEB960268}"/>
    <hyperlink ref="E15" r:id="rId24" display="http://www.tijuana.gob.mx/webpanel/UMAIHipervinculos/Archivos/190127111706.pdf" xr:uid="{07CF0DD8-493D-42BB-A19C-81A9E44693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16.7109375" customWidth="1"/>
    <col min="7" max="7" width="18.7109375" customWidth="1"/>
    <col min="8" max="8" width="23.42578125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7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s="6"/>
      <c r="G4" t="s">
        <v>185</v>
      </c>
      <c r="H4" t="s">
        <v>130</v>
      </c>
      <c r="I4" t="s">
        <v>179</v>
      </c>
      <c r="J4" s="6" t="s">
        <v>182</v>
      </c>
    </row>
    <row r="5" spans="1:10" x14ac:dyDescent="0.25">
      <c r="A5">
        <v>2</v>
      </c>
      <c r="C5" t="s">
        <v>220</v>
      </c>
      <c r="D5" t="s">
        <v>221</v>
      </c>
      <c r="E5" t="s">
        <v>222</v>
      </c>
      <c r="F5" s="6"/>
      <c r="G5" t="s">
        <v>223</v>
      </c>
      <c r="H5" s="6" t="s">
        <v>130</v>
      </c>
      <c r="I5" s="6" t="s">
        <v>179</v>
      </c>
      <c r="J5" s="6" t="s">
        <v>203</v>
      </c>
    </row>
    <row r="6" spans="1:10" x14ac:dyDescent="0.25">
      <c r="A6">
        <v>3</v>
      </c>
      <c r="C6" t="s">
        <v>176</v>
      </c>
      <c r="D6" t="s">
        <v>224</v>
      </c>
      <c r="E6" t="s">
        <v>177</v>
      </c>
      <c r="F6" s="6"/>
      <c r="G6" t="s">
        <v>178</v>
      </c>
      <c r="H6" s="6" t="s">
        <v>130</v>
      </c>
      <c r="I6" s="6" t="s">
        <v>179</v>
      </c>
      <c r="J6" s="6" t="s">
        <v>204</v>
      </c>
    </row>
    <row r="7" spans="1:10" x14ac:dyDescent="0.25">
      <c r="A7" s="6">
        <v>4</v>
      </c>
      <c r="C7" t="s">
        <v>176</v>
      </c>
      <c r="D7" s="6" t="s">
        <v>224</v>
      </c>
      <c r="E7" t="s">
        <v>177</v>
      </c>
      <c r="F7" s="6"/>
      <c r="G7" s="6" t="s">
        <v>178</v>
      </c>
      <c r="H7" s="6" t="s">
        <v>130</v>
      </c>
      <c r="I7" s="6" t="s">
        <v>179</v>
      </c>
      <c r="J7" s="6" t="s">
        <v>205</v>
      </c>
    </row>
    <row r="8" spans="1:10" x14ac:dyDescent="0.25">
      <c r="A8" s="6">
        <v>5</v>
      </c>
      <c r="C8" t="s">
        <v>176</v>
      </c>
      <c r="D8" s="6" t="s">
        <v>224</v>
      </c>
      <c r="E8" s="6" t="s">
        <v>177</v>
      </c>
      <c r="F8" s="6"/>
      <c r="G8" s="6" t="s">
        <v>178</v>
      </c>
      <c r="H8" s="6" t="s">
        <v>130</v>
      </c>
      <c r="I8" s="6" t="s">
        <v>179</v>
      </c>
      <c r="J8" s="6" t="s">
        <v>206</v>
      </c>
    </row>
    <row r="9" spans="1:10" x14ac:dyDescent="0.25">
      <c r="A9" s="6">
        <v>6</v>
      </c>
      <c r="C9" s="6" t="s">
        <v>176</v>
      </c>
      <c r="D9" s="6" t="s">
        <v>224</v>
      </c>
      <c r="E9" s="6" t="s">
        <v>177</v>
      </c>
      <c r="F9" s="6"/>
      <c r="G9" s="6" t="s">
        <v>178</v>
      </c>
      <c r="H9" s="6" t="s">
        <v>130</v>
      </c>
      <c r="I9" s="6" t="s">
        <v>179</v>
      </c>
      <c r="J9" s="6" t="s">
        <v>208</v>
      </c>
    </row>
    <row r="10" spans="1:10" x14ac:dyDescent="0.25">
      <c r="A10" s="6">
        <v>7</v>
      </c>
      <c r="C10" s="6" t="s">
        <v>176</v>
      </c>
      <c r="D10" s="6" t="s">
        <v>224</v>
      </c>
      <c r="E10" s="6" t="s">
        <v>177</v>
      </c>
      <c r="F10" s="6"/>
      <c r="G10" s="6" t="s">
        <v>178</v>
      </c>
      <c r="H10" s="6" t="s">
        <v>130</v>
      </c>
      <c r="I10" s="6" t="s">
        <v>179</v>
      </c>
      <c r="J10" s="6" t="s">
        <v>209</v>
      </c>
    </row>
    <row r="11" spans="1:10" x14ac:dyDescent="0.25">
      <c r="A11" s="6">
        <v>8</v>
      </c>
      <c r="B11" t="s">
        <v>225</v>
      </c>
      <c r="F11" s="6"/>
      <c r="G11" t="s">
        <v>226</v>
      </c>
      <c r="H11" s="6" t="s">
        <v>130</v>
      </c>
      <c r="I11" s="6" t="s">
        <v>179</v>
      </c>
      <c r="J11" s="6" t="s">
        <v>210</v>
      </c>
    </row>
    <row r="12" spans="1:10" x14ac:dyDescent="0.25">
      <c r="A12" s="6">
        <v>9</v>
      </c>
      <c r="B12" t="s">
        <v>227</v>
      </c>
      <c r="F12" s="6"/>
      <c r="G12" t="s">
        <v>228</v>
      </c>
      <c r="H12" s="6" t="s">
        <v>130</v>
      </c>
      <c r="I12" s="6" t="s">
        <v>179</v>
      </c>
      <c r="J12" s="6" t="s">
        <v>212</v>
      </c>
    </row>
    <row r="13" spans="1:10" x14ac:dyDescent="0.25">
      <c r="A13" s="6">
        <v>10</v>
      </c>
      <c r="B13" s="6" t="s">
        <v>227</v>
      </c>
      <c r="F13" s="6"/>
      <c r="G13" s="6" t="s">
        <v>228</v>
      </c>
      <c r="H13" s="6" t="s">
        <v>130</v>
      </c>
      <c r="I13" s="6" t="s">
        <v>179</v>
      </c>
      <c r="J13" s="6" t="s">
        <v>214</v>
      </c>
    </row>
    <row r="14" spans="1:10" x14ac:dyDescent="0.25">
      <c r="A14" s="6">
        <v>11</v>
      </c>
      <c r="C14" s="6" t="s">
        <v>176</v>
      </c>
      <c r="D14" s="6" t="s">
        <v>224</v>
      </c>
      <c r="E14" s="6" t="s">
        <v>177</v>
      </c>
      <c r="F14" s="6"/>
      <c r="G14" s="6" t="s">
        <v>178</v>
      </c>
      <c r="H14" s="6" t="s">
        <v>130</v>
      </c>
      <c r="I14" s="6" t="s">
        <v>179</v>
      </c>
      <c r="J14" s="6" t="s">
        <v>216</v>
      </c>
    </row>
    <row r="15" spans="1:10" x14ac:dyDescent="0.25">
      <c r="A15" s="6">
        <v>12</v>
      </c>
      <c r="C15" s="6" t="s">
        <v>176</v>
      </c>
      <c r="D15" s="6" t="s">
        <v>224</v>
      </c>
      <c r="E15" s="6" t="s">
        <v>177</v>
      </c>
      <c r="F15" s="6"/>
      <c r="G15" s="6" t="s">
        <v>178</v>
      </c>
      <c r="H15" s="6" t="s">
        <v>130</v>
      </c>
      <c r="I15" s="6" t="s">
        <v>179</v>
      </c>
      <c r="J15" s="6" t="s">
        <v>218</v>
      </c>
    </row>
  </sheetData>
  <dataValidations count="1">
    <dataValidation type="list" allowBlank="1" showErrorMessage="1" sqref="H4:H174" xr:uid="{00000000-0002-0000-0700-000000000000}">
      <formula1>Hidden_1_Tabla_3807347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Hidden_1_Tabla_380734</vt:lpstr>
      <vt:lpstr>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2018-04-02T17:29:49Z</dcterms:created>
  <dcterms:modified xsi:type="dcterms:W3CDTF">2019-02-10T00:54:29Z</dcterms:modified>
</cp:coreProperties>
</file>