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tabRatio="717" firstSheet="2" activeTab="5"/>
  </bookViews>
  <sheets>
    <sheet name="Reporte de Formatos" sheetId="1" r:id="rId1"/>
    <sheet name="Tabla 221584 percep efec" sheetId="2" r:id="rId2"/>
    <sheet name="Tabla 221586 especie" sheetId="3" r:id="rId3"/>
    <sheet name="Tabla 221582 ingresos" sheetId="4" r:id="rId4"/>
    <sheet name="Tabla 221583 compes" sheetId="5" r:id="rId5"/>
    <sheet name="Tabla 221589 gratif" sheetId="6" r:id="rId6"/>
    <sheet name="Tabla 221585 PV" sheetId="7" r:id="rId7"/>
    <sheet name="Tabla 221587 comis" sheetId="8" r:id="rId8"/>
    <sheet name="Tabla 221590 dietas" sheetId="9" r:id="rId9"/>
    <sheet name="Tabla 221592 bonos" sheetId="10" r:id="rId10"/>
    <sheet name="Tabla 221591 estim" sheetId="11" r:id="rId11"/>
    <sheet name="Tabla 221593 apoyo econ" sheetId="12" r:id="rId12"/>
    <sheet name="Tabla 221594 prest econ" sheetId="13" r:id="rId13"/>
    <sheet name="Tabla 221595 prest esp" sheetId="14" r:id="rId14"/>
    <sheet name="Tabla 221588 otro percep" sheetId="15" r:id="rId15"/>
    <sheet name="Hoja1" sheetId="16" r:id="rId16"/>
    <sheet name="hidden1" sheetId="17" r:id="rId17"/>
    <sheet name="hidden2" sheetId="18" r:id="rId18"/>
  </sheets>
  <definedNames>
    <definedName name="_xlnm.Print_Area" localSheetId="0">'Reporte de Formatos'!$H$8:$I$53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<sst xmlns="http://schemas.openxmlformats.org/spreadsheetml/2006/main" count="1050" uniqueCount="387">
  <si>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</si>
  <si>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</si>
  <si>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</si>
  <si>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</si>
  <si>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</si>
  <si>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</si>
  <si>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</si>
  <si>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</si>
  <si>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</si>
  <si>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</si>
  <si>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</si>
  <si>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</si>
  <si>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TITULO</t>
  </si>
  <si>
    <t>NOMBRE CORTO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</si>
  <si>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</si>
  <si>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</si>
  <si>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</si>
  <si>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</si>
  <si>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</si>
  <si>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</si>
  <si>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</si>
  <si>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</si>
  <si>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</si>
  <si>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</si>
  <si>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</si>
  <si>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</si>
  <si>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</si>
  <si>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</si>
  <si>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</si>
  <si>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</si>
  <si>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</si>
  <si>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</si>
  <si>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</si>
  <si>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</si>
  <si>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</si>
  <si>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</si>
  <si>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</si>
  <si>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</si>
  <si>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</si>
  <si>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</si>
  <si>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</si>
  <si>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</si>
  <si>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</si>
  <si>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</si>
  <si>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</si>
  <si>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</si>
  <si>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</si>
  <si>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</si>
  <si>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</si>
  <si>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</si>
  <si>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</si>
  <si>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</si>
  <si>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</si>
  <si>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</si>
  <si>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</si>
  <si>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</si>
  <si>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</si>
  <si>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</si>
  <si>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</si>
  <si>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</si>
  <si>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</si>
  <si>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</si>
  <si>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</si>
  <si>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</si>
  <si>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</si>
  <si>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</si>
  <si>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</si>
  <si>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</si>
  <si>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</si>
  <si>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</si>
  <si>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</si>
  <si>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</si>
  <si>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</si>
  <si>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</si>
  <si>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</si>
  <si>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</si>
  <si>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</si>
  <si>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</si>
  <si>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</si>
  <si>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</si>
  <si>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</si>
  <si>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</si>
  <si>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25791</t>
  </si>
  <si>
    <t>25792</t>
  </si>
  <si>
    <t>25793</t>
  </si>
  <si>
    <t>25794</t>
  </si>
  <si>
    <t>Monto</t>
  </si>
  <si>
    <t>Periodicidad</t>
  </si>
  <si>
    <t>Ingresos</t>
  </si>
  <si>
    <t>25775</t>
  </si>
  <si>
    <t>25776</t>
  </si>
  <si>
    <t>25777</t>
  </si>
  <si>
    <t>25778</t>
  </si>
  <si>
    <t>Sistemas de compensación</t>
  </si>
  <si>
    <t>25779</t>
  </si>
  <si>
    <t>25780</t>
  </si>
  <si>
    <t>25781</t>
  </si>
  <si>
    <t>25782</t>
  </si>
  <si>
    <t>Gratificaciones</t>
  </si>
  <si>
    <t>25803</t>
  </si>
  <si>
    <t>25804</t>
  </si>
  <si>
    <t>25805</t>
  </si>
  <si>
    <t>25806</t>
  </si>
  <si>
    <t>Primas</t>
  </si>
  <si>
    <t>25787</t>
  </si>
  <si>
    <t>25788</t>
  </si>
  <si>
    <t>25789</t>
  </si>
  <si>
    <t>25790</t>
  </si>
  <si>
    <t>Comisiones</t>
  </si>
  <si>
    <t>25795</t>
  </si>
  <si>
    <t>25796</t>
  </si>
  <si>
    <t>25797</t>
  </si>
  <si>
    <t>25798</t>
  </si>
  <si>
    <t>Dietas</t>
  </si>
  <si>
    <t>25807</t>
  </si>
  <si>
    <t>25808</t>
  </si>
  <si>
    <t>25809</t>
  </si>
  <si>
    <t>25810</t>
  </si>
  <si>
    <t>Bonos</t>
  </si>
  <si>
    <t>25815</t>
  </si>
  <si>
    <t>Estímulos</t>
  </si>
  <si>
    <t>25811</t>
  </si>
  <si>
    <t>25812</t>
  </si>
  <si>
    <t>25813</t>
  </si>
  <si>
    <t>25814</t>
  </si>
  <si>
    <t>Apoyos económicos</t>
  </si>
  <si>
    <t>25819</t>
  </si>
  <si>
    <t>25820</t>
  </si>
  <si>
    <t>25821</t>
  </si>
  <si>
    <t>25822</t>
  </si>
  <si>
    <t>Prestaciones económicas</t>
  </si>
  <si>
    <t>25823</t>
  </si>
  <si>
    <t>25824</t>
  </si>
  <si>
    <t>25825</t>
  </si>
  <si>
    <t>25826</t>
  </si>
  <si>
    <t>Prestaciones en especie</t>
  </si>
  <si>
    <t>25827</t>
  </si>
  <si>
    <t>25828</t>
  </si>
  <si>
    <t>25829</t>
  </si>
  <si>
    <t>25830</t>
  </si>
  <si>
    <t>Otro tipo de percepción</t>
  </si>
  <si>
    <t>25799</t>
  </si>
  <si>
    <t>25800</t>
  </si>
  <si>
    <t>25801</t>
  </si>
  <si>
    <t>25802</t>
  </si>
  <si>
    <t>Fecha de validación</t>
  </si>
  <si>
    <t>Área responsable de la información</t>
  </si>
  <si>
    <t>Año</t>
  </si>
  <si>
    <t>Fecha de actualización</t>
  </si>
  <si>
    <t>Nota</t>
  </si>
  <si>
    <t>MANUEL</t>
  </si>
  <si>
    <t>FIGUEROA</t>
  </si>
  <si>
    <t>SANDOVAL</t>
  </si>
  <si>
    <t>JAIME ERWIN</t>
  </si>
  <si>
    <t>DE ISLA PUGA</t>
  </si>
  <si>
    <t>GARCÍA</t>
  </si>
  <si>
    <t>CARLOS NOEL</t>
  </si>
  <si>
    <t>SOTO</t>
  </si>
  <si>
    <t>CALDERÓN</t>
  </si>
  <si>
    <t>ARACELY</t>
  </si>
  <si>
    <t>MEZA</t>
  </si>
  <si>
    <t>GÓMEZ</t>
  </si>
  <si>
    <t>ITZEL JANNET</t>
  </si>
  <si>
    <t>JUÁREZ</t>
  </si>
  <si>
    <t>FERNÁNDEZ</t>
  </si>
  <si>
    <t>ADIEL</t>
  </si>
  <si>
    <t>RAMÍREZ</t>
  </si>
  <si>
    <t>AVELIZAPA</t>
  </si>
  <si>
    <t>SAÚL</t>
  </si>
  <si>
    <t>SALAZAR</t>
  </si>
  <si>
    <t>SILAHUA</t>
  </si>
  <si>
    <t>LAURA ESTHER</t>
  </si>
  <si>
    <t>ONTIVEROS</t>
  </si>
  <si>
    <t>MANRIQUE</t>
  </si>
  <si>
    <t>ENEDINA</t>
  </si>
  <si>
    <t>HERNÁNDEZ</t>
  </si>
  <si>
    <t>BLANCA NATIVIDAD</t>
  </si>
  <si>
    <t>BERNAL</t>
  </si>
  <si>
    <t>JOSEFINA</t>
  </si>
  <si>
    <t>GONZÁLEZ</t>
  </si>
  <si>
    <t>PARRA</t>
  </si>
  <si>
    <t>ADDIEL</t>
  </si>
  <si>
    <t>MELÉNDEZ</t>
  </si>
  <si>
    <t>RODRÍGUEZ</t>
  </si>
  <si>
    <t>GABRIELA</t>
  </si>
  <si>
    <t>BANDERAS</t>
  </si>
  <si>
    <t>MUÑOZ</t>
  </si>
  <si>
    <t>LAURA</t>
  </si>
  <si>
    <t>MORUA</t>
  </si>
  <si>
    <t>CORREA</t>
  </si>
  <si>
    <t>VÍCTOR EDGARDO</t>
  </si>
  <si>
    <t>BARREIRO</t>
  </si>
  <si>
    <t>MEDRANO</t>
  </si>
  <si>
    <t>ALAN ELOY</t>
  </si>
  <si>
    <t>PALENCIA</t>
  </si>
  <si>
    <t>CHÁVEZ</t>
  </si>
  <si>
    <t>ALEJANDRA GUADALUPE</t>
  </si>
  <si>
    <t>ANGULO</t>
  </si>
  <si>
    <t>CABRERA</t>
  </si>
  <si>
    <t>JOSÉ JAVIER</t>
  </si>
  <si>
    <t>SERRANO</t>
  </si>
  <si>
    <t>MARIBEL</t>
  </si>
  <si>
    <t>BALANZAR</t>
  </si>
  <si>
    <t>BELLO</t>
  </si>
  <si>
    <t>AMELIA</t>
  </si>
  <si>
    <t>CRUZ</t>
  </si>
  <si>
    <t>VITE</t>
  </si>
  <si>
    <t>ISRAEL</t>
  </si>
  <si>
    <t>CHAIDEZ</t>
  </si>
  <si>
    <t>GUTIÉRREZ</t>
  </si>
  <si>
    <t>ALONDRA CARMEN</t>
  </si>
  <si>
    <t>MENDOZA</t>
  </si>
  <si>
    <t>SALMERÓN</t>
  </si>
  <si>
    <t>JOSÉ JOAQUÍN</t>
  </si>
  <si>
    <t>MEDEROS</t>
  </si>
  <si>
    <t>LÓPEZ</t>
  </si>
  <si>
    <t>MARLA TERESA</t>
  </si>
  <si>
    <t>FLORES</t>
  </si>
  <si>
    <t>BRIBIESCA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</si>
  <si>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</si>
  <si>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</si>
  <si>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</si>
  <si>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</si>
  <si>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</si>
  <si>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</si>
  <si>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</si>
  <si>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</si>
  <si>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</si>
  <si>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</si>
  <si>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</si>
  <si>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IZGUERRA</t>
  </si>
  <si>
    <t>MARÍA ESTHER</t>
  </si>
  <si>
    <t>ANA MARÍA</t>
  </si>
  <si>
    <t>VERDUGO</t>
  </si>
  <si>
    <t>CORONA</t>
  </si>
  <si>
    <t>SANTA PATRICIA</t>
  </si>
  <si>
    <t>TAMAYO</t>
  </si>
  <si>
    <t>DELGADO</t>
  </si>
  <si>
    <t>ROSA ELENA</t>
  </si>
  <si>
    <t>REYES</t>
  </si>
  <si>
    <t>NIDIA JUDITH</t>
  </si>
  <si>
    <t>MONFORTE</t>
  </si>
  <si>
    <t>ERNESTO</t>
  </si>
  <si>
    <t>DÍAZ</t>
  </si>
  <si>
    <t>PÉREZ</t>
  </si>
  <si>
    <t>SERGIO ALBERTO</t>
  </si>
  <si>
    <t>JULIO</t>
  </si>
  <si>
    <t>ENRÍQUEZ</t>
  </si>
  <si>
    <t>PUENTES</t>
  </si>
  <si>
    <t>ESPERANZA LETICIA</t>
  </si>
  <si>
    <t>ROJAS</t>
  </si>
  <si>
    <t>MORA</t>
  </si>
  <si>
    <t xml:space="preserve">4.4.1.1.2.1.-1 </t>
  </si>
  <si>
    <t>Promover e inducir la participación ciudadana y la promoción comunitaria como un medio para buscar e impulsar el desarrollo social integral a través de la coordinación entre la comunidad y los tres órdenes de gobierno.</t>
  </si>
  <si>
    <t>DIRECTOR DE DESARROLLO SOCIAL MUNICIPAL</t>
  </si>
  <si>
    <t>Coordinar, supervisar y asistir los asuntos del Director, fuera y dentro de la Dependencia.</t>
  </si>
  <si>
    <t>SECRETARIO PARTICULAR</t>
  </si>
  <si>
    <t>Brindar asesoría, y apoyo técnico al Organismo descentralizado, en materia de informática, elaboración de sistemas o aplicaciones facilitadores de tareas.</t>
  </si>
  <si>
    <t>COORDINADOR DE INFORMÁTICA</t>
  </si>
  <si>
    <t>Brindar apoyo a la dependencia en el diseño y elaboración de todo aquel material logístico que proyecte y difunda de buena manera los programas y eventos de DESOM</t>
  </si>
  <si>
    <t>COORDINADOR DE DISEÑO</t>
  </si>
  <si>
    <t>Coadyuvar en las funciones generales de la dirección, para el cumplimiento de las tareas.</t>
  </si>
  <si>
    <t>AUXILIAR ADMINISTRATIVO</t>
  </si>
  <si>
    <t xml:space="preserve">4.4.1.1.2.1.-2 </t>
  </si>
  <si>
    <t>Verificar el cumplimiento de normas, políticas y procedimientos relativos a la dependencia. Así como evaluar, detectar, controlar y sancionar prácticas ilegales en el personal de la dependencia.</t>
  </si>
  <si>
    <t>COORDINADOR JURÍDICO</t>
  </si>
  <si>
    <t>Atender los asuntos legales que surjan en la Dependencia, así como dar asesorías legales a la ciudadanía que lo requiera.</t>
  </si>
  <si>
    <t>ASESOR JURÍDICO</t>
  </si>
  <si>
    <t>4.4.1.1.3.1.-2</t>
  </si>
  <si>
    <t>Administrar los recursos humanos, materiales y de servicios de la Dirección de Desarrollo Social, supervisando el transparente ejercicio del presupuesto de egresos, de acuerdo con el programa operativo anual.</t>
  </si>
  <si>
    <t>SUBDIRECTOR ADMINISTRATIVO</t>
  </si>
  <si>
    <t>Organizar, distribuir, supervisar y colaborar en las labores de aseo de las diferentes áreas.</t>
  </si>
  <si>
    <t>INTENDENTE</t>
  </si>
  <si>
    <t>Apoyar en las distintas actividades de mensajería.</t>
  </si>
  <si>
    <t>ESTAFETA</t>
  </si>
  <si>
    <t>Coadyuvar en las funciones generales del departamento, para el cumplimiento de las tareas.</t>
  </si>
  <si>
    <t>JEFE DE SECCIÓN "D"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</si>
  <si>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</si>
  <si>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ASISTENTE ADMINISTRATIVO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</si>
  <si>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</si>
  <si>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>JEFE DE CONTABILIDAD</t>
  </si>
  <si>
    <t>ASISTENTE DE CONTABILIDAD</t>
  </si>
  <si>
    <t>Apoyar en la elaboración de estados financieros y demás actividades del área de Jefatura de Contabilidad y Presupuesto.</t>
  </si>
  <si>
    <t>ASISTENTE DE PROGRAMACIÓN Y PRESUPUESTO</t>
  </si>
  <si>
    <t xml:space="preserve">4.4.1.1.3.1.-3 </t>
  </si>
  <si>
    <t>Apoyar al departamento de recursos humanos de igual forma al área administrativa en lo referente a la administración</t>
  </si>
  <si>
    <t>ENCARGADO DE NOMINAS Y PRESTACIONES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</si>
  <si>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</si>
  <si>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>ASISTENTE DE PERSONAL</t>
  </si>
  <si>
    <t>4.4.1.1.3.1.-4</t>
  </si>
  <si>
    <t xml:space="preserve">Suministrar los insumos necesarios para  que cada subdirección realice adecuadamente sus funciones. </t>
  </si>
  <si>
    <t xml:space="preserve">COORDINADOR DE INVENTARIOS Y ALMACÉN </t>
  </si>
  <si>
    <t>Verificar la correcta utilización de los vehículos y supervisar el estado mecánico de los mismos.</t>
  </si>
  <si>
    <t>COORDINADOR DE MANTENIMIENTO DE VEHÍCULOS</t>
  </si>
  <si>
    <t xml:space="preserve">4.4.1.1.4.1.-1 </t>
  </si>
  <si>
    <t>Coordinar el seguimiento de cada una de las obras en proceso de forma eficaz y oportuna en las diferentes delegaciones de la ciudad.</t>
  </si>
  <si>
    <t>COORDINADOR DE COMISIONES DE OBRA</t>
  </si>
  <si>
    <t>4.4.1.1.6.1.-1</t>
  </si>
  <si>
    <t>4.4.1.1.4.1.-2</t>
  </si>
  <si>
    <t xml:space="preserve">Revisar y dar seguimiento a los expedientes técnicos de los proyectos de las obras de forma oportuna y eficiente para contribuir con los fines del organismo. </t>
  </si>
  <si>
    <t>COORDINADOR TÉCNICO</t>
  </si>
  <si>
    <t xml:space="preserve"> Tiene como función la coordinación, elaboración y aplicación de los programas en desarrollo y crecimiento humano, así como de promoción social implementados a la Comunidad y al Personal de DESOM</t>
  </si>
  <si>
    <t>JEFE DE CAPACITACIÓN</t>
  </si>
  <si>
    <t xml:space="preserve">Ser el enlace y quien cuide que se lleve a cabo los programas federales a las comunidades de la ciudad de Tijuana </t>
  </si>
  <si>
    <t>COORDINADOR DE PROGRAMAS FEDERALES</t>
  </si>
  <si>
    <t>Tiene como función en atender con una actitud servicial al público en general para vincularlos al área adecuada para la solución de sus problemas, necesidades o dudas, así como ayudarlos a su desarrollo.</t>
  </si>
  <si>
    <t>COORDINADOR OPERATIVO DE GESTIÓN MUNICIPAL</t>
  </si>
  <si>
    <t xml:space="preserve">4.4.1.1.5.1.-1 </t>
  </si>
  <si>
    <t>Ser vinculo entre los medios regionales y DESOM, para la comunicación de las actividades realizadas por el organismo y que ésta sea conocida por las comunidades de Tijuana.</t>
  </si>
  <si>
    <t xml:space="preserve">COORDINADOR DE COMUNICACIÓN SOCIAL </t>
  </si>
  <si>
    <t xml:space="preserve">4.4.1.1.5.1.-5  </t>
  </si>
  <si>
    <t>JEFE DE GESTORÍA SOCIAL</t>
  </si>
  <si>
    <t>Coordinar, vincular y ayudar a las comunidades más vulnerables de la ciudad de Tijuana para su crecimiento y bienestar social.</t>
  </si>
  <si>
    <t>COORDINADOR DE GESTORÍA SOCIAL Y RECEPCIÓN</t>
  </si>
  <si>
    <t>GESTOR SOCIAL</t>
  </si>
  <si>
    <t xml:space="preserve">4.4.1.1.5.1.-6  </t>
  </si>
  <si>
    <t>Buscar recursos en las empresas binacionales que se solidarizan con la situación económica que vive la ciudad de Tijuana.</t>
  </si>
  <si>
    <t>COORDINADOR DE PROCURACIÓN DE DONACIONES</t>
  </si>
  <si>
    <t>4.4.1.1.6.2.-1</t>
  </si>
  <si>
    <t>Coordina DESOM con las organizaciones civiles para el desarrollo y bienestar social de los grupos vulnerables de la ciudad de Tijuana.</t>
  </si>
  <si>
    <t>JEFE DE SECCIÓN "E"</t>
  </si>
  <si>
    <t xml:space="preserve">Dar apoyo a DESOM en la coordinación para la aplicación de políticas regidoras de los Programas Sociales, acordes al Plan Municipal de Desarrollo, en las distintas áreas de Promoción Social. </t>
  </si>
  <si>
    <t>SUBDIRECTOR OPERATIVO</t>
  </si>
  <si>
    <t>DIRECCIÓN</t>
  </si>
  <si>
    <t>COORDINACIÓN DE ANÁLISIS JURÍDICO</t>
  </si>
  <si>
    <t>SUBDIRECCIÓN ADMINISTRATIVA</t>
  </si>
  <si>
    <t>CONTABILIDAD Y PRESUPUESTO</t>
  </si>
  <si>
    <t>RECURSOS HUMANOS</t>
  </si>
  <si>
    <t>COORDINACIÓN DE RECURSOS MATERIALES</t>
  </si>
  <si>
    <t>SUBDIRECCIÓN OPERATIVA</t>
  </si>
  <si>
    <t>COORDINACIÓN TÉCNICA</t>
  </si>
  <si>
    <t>MICRO JORNADAS COMUNITARIAS ASISTENCIALES Y DE SERVICIOS</t>
  </si>
  <si>
    <t>SUBDIRECCIÓN SOCIAL Y COMUNICACIÓN</t>
  </si>
  <si>
    <t>GESTORÍA SOCIAL</t>
  </si>
  <si>
    <t>COORDINACIÓN DE PROCURACIÓN DE DONACIONES</t>
  </si>
  <si>
    <t>SINERGIA SOCIAL-DESOM</t>
  </si>
  <si>
    <t>No aplica</t>
  </si>
  <si>
    <t>Recursos Humanos</t>
  </si>
  <si>
    <t>Prima Vacacional</t>
  </si>
  <si>
    <t>no aplica</t>
  </si>
  <si>
    <t xml:space="preserve">No aplica </t>
  </si>
  <si>
    <t xml:space="preserve"> Coadyuva la coordinación de vinculación OSC para ser enlace directo con las organizaciones civiles y que se logren las metas fijadas.</t>
  </si>
  <si>
    <t>JEFE DE VINCULACIÓN CON OSC</t>
  </si>
  <si>
    <t>COORDINADOR DE ENLACE CON OSC</t>
  </si>
  <si>
    <t>PAULINA</t>
  </si>
  <si>
    <t>HAAZ</t>
  </si>
  <si>
    <t>CHITICA</t>
  </si>
  <si>
    <t>CONSTANTE</t>
  </si>
  <si>
    <t>MAYRA ALEYDA</t>
  </si>
  <si>
    <t>PIÑA</t>
  </si>
  <si>
    <t>PERLA DENISCE</t>
  </si>
  <si>
    <t>LEDON</t>
  </si>
  <si>
    <t>BALLESTEROS</t>
  </si>
  <si>
    <t>CRISTHIAM ABRAHAM</t>
  </si>
  <si>
    <t>Desarrollar los programas de trabajo social, realizando estudios de investigación y diagnostico socio-económicos, a fin de lograr y mantener el bienestar social de la comunidad</t>
  </si>
  <si>
    <t>SUBDIRECTOR SOCIAL</t>
  </si>
  <si>
    <t>CARMONA</t>
  </si>
  <si>
    <t>MARTÍNEZ</t>
  </si>
  <si>
    <t>ELBA ROCÍO</t>
  </si>
  <si>
    <t>DESCRIPCIÓN</t>
  </si>
  <si>
    <t>Denominación percepciones adicionales por especie</t>
  </si>
  <si>
    <t>Denominación ingresos</t>
  </si>
  <si>
    <t>Denominación sistema de compensacion</t>
  </si>
  <si>
    <t>Denominación gratificaciones</t>
  </si>
  <si>
    <t>Denominación primas</t>
  </si>
  <si>
    <t>Descripción comisiones</t>
  </si>
  <si>
    <t>Denominación dietas</t>
  </si>
  <si>
    <t>Denominación bonos</t>
  </si>
  <si>
    <t>Denominación estimulos</t>
  </si>
  <si>
    <t>Denominación apoyos economicos</t>
  </si>
  <si>
    <t>Denominación prestaciones economicas</t>
  </si>
  <si>
    <t>Denominación prestaciones en especie</t>
  </si>
  <si>
    <t>Denominación otro tipo de percepcion</t>
  </si>
  <si>
    <t>Bono de Seguridad Social</t>
  </si>
  <si>
    <t>Nacional</t>
  </si>
  <si>
    <t>Dos Exhibiciones</t>
  </si>
  <si>
    <t>Cuarto Trimestre</t>
  </si>
  <si>
    <t>ZENDEJAS</t>
  </si>
  <si>
    <t>GUZMAN</t>
  </si>
  <si>
    <t>Semestral</t>
  </si>
  <si>
    <t>se dio de baja 22/12/2017</t>
  </si>
  <si>
    <t>se dio de baja el 08/12/2017</t>
  </si>
  <si>
    <t>se cambio de plaza a coordinador de enlaces con osc; plaza ocupada por marcos zuñiga cazares a partir del 26/12/2017</t>
  </si>
  <si>
    <t>se dio de baja de esta plaza el 08/12/2017 y se cambio a la plaza de micro jornadas comunitarias asistenciales y servicios</t>
  </si>
  <si>
    <t>cambio el 11/12/2017 por coordinacion de invetarios y almacen</t>
  </si>
  <si>
    <t>VACANTE</t>
  </si>
  <si>
    <t>Anual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</si>
</sst>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C0A]d\-mmm\-yy;@"/>
    <numFmt numFmtId="174" formatCode="[$-80A]dddd\,\ dd&quot; de &quot;mmmm&quot; de &quot;yyyy"/>
    <numFmt numFmtId="175" formatCode="[$-80A]hh:mm:ss\ AM/PM"/>
    <numFmt numFmtId="176" formatCode="&quot;$&quot;#,##0.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70" fontId="4" fillId="0" borderId="11" xfId="49" applyNumberFormat="1" applyFont="1" applyFill="1" applyBorder="1" applyAlignment="1">
      <alignment horizontal="right" vertical="center" wrapText="1"/>
    </xf>
    <xf numFmtId="170" fontId="4" fillId="0" borderId="11" xfId="49" applyNumberFormat="1" applyFont="1" applyFill="1" applyBorder="1" applyAlignment="1">
      <alignment horizontal="center" vertical="center" wrapText="1"/>
    </xf>
    <xf numFmtId="170" fontId="4" fillId="0" borderId="11" xfId="0" applyNumberFormat="1" applyFont="1" applyFill="1" applyBorder="1" applyAlignment="1">
      <alignment horizontal="right" vertical="center" wrapText="1"/>
    </xf>
    <xf numFmtId="170" fontId="4" fillId="0" borderId="11" xfId="49" applyNumberFormat="1" applyFont="1" applyFill="1" applyBorder="1" applyAlignment="1">
      <alignment horizontal="right" vertical="center" wrapText="1" shrinkToFit="1"/>
    </xf>
    <xf numFmtId="14" fontId="0" fillId="0" borderId="0" xfId="0" applyNumberFormat="1" applyAlignment="1" applyProtection="1">
      <alignment/>
      <protection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 shrinkToFi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5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0" fillId="0" borderId="11" xfId="0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/>
    </xf>
    <xf numFmtId="4" fontId="0" fillId="0" borderId="0" xfId="49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4" fontId="1" fillId="33" borderId="10" xfId="49" applyNumberFormat="1" applyFont="1" applyFill="1" applyBorder="1" applyAlignment="1">
      <alignment/>
    </xf>
    <xf numFmtId="176" fontId="0" fillId="0" borderId="0" xfId="49" applyNumberFormat="1" applyFont="1" applyAlignment="1" applyProtection="1">
      <alignment/>
      <protection/>
    </xf>
    <xf numFmtId="176" fontId="1" fillId="33" borderId="10" xfId="49" applyNumberFormat="1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center"/>
      <protection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 wrapText="1"/>
      <protection/>
    </xf>
    <xf numFmtId="43" fontId="4" fillId="0" borderId="11" xfId="49" applyNumberFormat="1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zoomScalePageLayoutView="0" workbookViewId="0" topLeftCell="N1">
      <pane ySplit="7" topLeftCell="A8" activePane="bottomLeft" state="frozen"/>
      <selection pane="topLeft" activeCell="A1" sqref="A1"/>
      <selection pane="bottomLeft" activeCell="V7" sqref="V7"/>
    </sheetView>
  </sheetViews>
  <sheetFormatPr defaultColWidth="9.140625" defaultRowHeight="12.75"/>
  <cols>
    <col min="1" max="1" width="22.57421875" style="34" customWidth="1"/>
    <col min="2" max="2" width="19.57421875" style="34" customWidth="1"/>
    <col min="3" max="3" width="32.00390625" style="34" customWidth="1"/>
    <col min="4" max="4" width="18.00390625" style="0" customWidth="1"/>
    <col min="5" max="5" width="32.8515625" style="0" customWidth="1"/>
    <col min="6" max="6" width="21.00390625" style="0" bestFit="1" customWidth="1"/>
    <col min="7" max="7" width="17.57421875" style="0" bestFit="1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8515625" style="0" bestFit="1" customWidth="1"/>
    <col min="15" max="15" width="32.28125" style="0" bestFit="1" customWidth="1"/>
    <col min="16" max="16" width="8.00390625" style="0" bestFit="1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9.28125" style="0" bestFit="1" customWidth="1"/>
    <col min="24" max="24" width="18.00390625" style="0" bestFit="1" customWidth="1"/>
    <col min="25" max="25" width="21.7109375" style="0" customWidth="1"/>
    <col min="26" max="26" width="21.28125" style="0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21.140625" style="0" customWidth="1"/>
  </cols>
  <sheetData>
    <row r="1" ht="1.5" customHeight="1">
      <c r="A1" s="34">
        <v>35270</v>
      </c>
    </row>
    <row r="2" spans="1:3" ht="15">
      <c r="A2" s="1" t="s">
        <v>12</v>
      </c>
      <c r="B2" s="1" t="s">
        <v>13</v>
      </c>
      <c r="C2" s="1" t="s">
        <v>359</v>
      </c>
    </row>
    <row r="3" spans="1:3" ht="12.75">
      <c r="A3" s="37" t="s">
        <v>14</v>
      </c>
      <c r="B3" s="35" t="s">
        <v>15</v>
      </c>
      <c r="C3" s="35" t="s">
        <v>14</v>
      </c>
    </row>
    <row r="4" spans="1:32" ht="12.75" hidden="1">
      <c r="A4" s="34" t="s">
        <v>16</v>
      </c>
      <c r="B4" s="34" t="s">
        <v>16</v>
      </c>
      <c r="C4" s="34" t="s">
        <v>17</v>
      </c>
      <c r="D4" t="s">
        <v>16</v>
      </c>
      <c r="E4" t="s">
        <v>18</v>
      </c>
      <c r="F4" t="s">
        <v>18</v>
      </c>
      <c r="G4" t="s">
        <v>18</v>
      </c>
      <c r="H4" t="s">
        <v>16</v>
      </c>
      <c r="I4" t="s">
        <v>16</v>
      </c>
      <c r="J4" t="s">
        <v>16</v>
      </c>
      <c r="K4" t="s">
        <v>17</v>
      </c>
      <c r="L4" t="s">
        <v>19</v>
      </c>
      <c r="M4" t="s">
        <v>19</v>
      </c>
      <c r="N4" t="s">
        <v>20</v>
      </c>
      <c r="O4" t="s">
        <v>20</v>
      </c>
      <c r="P4" t="s">
        <v>20</v>
      </c>
      <c r="Q4" t="s">
        <v>20</v>
      </c>
      <c r="R4" t="s">
        <v>20</v>
      </c>
      <c r="S4" t="s">
        <v>20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20</v>
      </c>
      <c r="AB4" t="s">
        <v>21</v>
      </c>
      <c r="AC4" t="s">
        <v>16</v>
      </c>
      <c r="AD4" t="s">
        <v>22</v>
      </c>
      <c r="AE4" t="s">
        <v>23</v>
      </c>
      <c r="AF4" t="s">
        <v>24</v>
      </c>
    </row>
    <row r="5" spans="1:32" ht="12.75" hidden="1">
      <c r="A5" s="34" t="s">
        <v>25</v>
      </c>
      <c r="B5" s="34" t="s">
        <v>26</v>
      </c>
      <c r="C5" s="34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</row>
    <row r="6" spans="1:32" ht="15">
      <c r="A6" s="66" t="s">
        <v>57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32" ht="12.75">
      <c r="A7" s="36" t="s">
        <v>58</v>
      </c>
      <c r="B7" s="36" t="s">
        <v>59</v>
      </c>
      <c r="C7" s="36" t="s">
        <v>60</v>
      </c>
      <c r="D7" s="31" t="s">
        <v>61</v>
      </c>
      <c r="E7" s="31" t="s">
        <v>62</v>
      </c>
      <c r="F7" s="31" t="s">
        <v>63</v>
      </c>
      <c r="G7" s="31" t="s">
        <v>64</v>
      </c>
      <c r="H7" s="31" t="s">
        <v>65</v>
      </c>
      <c r="I7" s="31" t="s">
        <v>66</v>
      </c>
      <c r="J7" s="31" t="s">
        <v>67</v>
      </c>
      <c r="K7" s="31" t="s">
        <v>68</v>
      </c>
      <c r="L7" s="31" t="s">
        <v>69</v>
      </c>
      <c r="M7" s="31" t="s">
        <v>70</v>
      </c>
      <c r="N7" s="31" t="s">
        <v>71</v>
      </c>
      <c r="O7" s="31" t="s">
        <v>81</v>
      </c>
      <c r="P7" s="31" t="s">
        <v>88</v>
      </c>
      <c r="Q7" s="31" t="s">
        <v>93</v>
      </c>
      <c r="R7" s="31" t="s">
        <v>98</v>
      </c>
      <c r="S7" s="31" t="s">
        <v>103</v>
      </c>
      <c r="T7" s="31" t="s">
        <v>108</v>
      </c>
      <c r="U7" s="31" t="s">
        <v>113</v>
      </c>
      <c r="V7" s="31" t="s">
        <v>118</v>
      </c>
      <c r="W7" s="31" t="s">
        <v>120</v>
      </c>
      <c r="X7" s="31" t="s">
        <v>125</v>
      </c>
      <c r="Y7" s="31" t="s">
        <v>130</v>
      </c>
      <c r="Z7" s="31" t="s">
        <v>135</v>
      </c>
      <c r="AA7" s="31" t="s">
        <v>140</v>
      </c>
      <c r="AB7" s="31" t="s">
        <v>145</v>
      </c>
      <c r="AC7" s="31" t="s">
        <v>146</v>
      </c>
      <c r="AD7" s="31" t="s">
        <v>147</v>
      </c>
      <c r="AE7" s="31" t="s">
        <v>148</v>
      </c>
      <c r="AF7" s="31" t="s">
        <v>149</v>
      </c>
    </row>
    <row r="8" spans="1:32" s="32" customFormat="1" ht="56.25">
      <c r="A8" s="38">
        <v>2017</v>
      </c>
      <c r="B8" s="42" t="s">
        <v>376</v>
      </c>
      <c r="C8" s="38" t="s">
        <v>7</v>
      </c>
      <c r="D8" s="18" t="s">
        <v>252</v>
      </c>
      <c r="E8" s="18" t="s">
        <v>253</v>
      </c>
      <c r="F8" s="27" t="s">
        <v>254</v>
      </c>
      <c r="G8" s="30" t="s">
        <v>323</v>
      </c>
      <c r="H8" s="15" t="s">
        <v>150</v>
      </c>
      <c r="I8" s="16" t="s">
        <v>151</v>
      </c>
      <c r="J8" s="16" t="s">
        <v>152</v>
      </c>
      <c r="K8" s="21" t="s">
        <v>11</v>
      </c>
      <c r="L8" s="22">
        <v>52640</v>
      </c>
      <c r="M8" s="23">
        <v>47656.74</v>
      </c>
      <c r="N8" s="33">
        <v>1</v>
      </c>
      <c r="O8" s="33">
        <v>1</v>
      </c>
      <c r="P8" s="33">
        <v>1</v>
      </c>
      <c r="Q8" s="33">
        <v>1</v>
      </c>
      <c r="R8" s="33">
        <f>'Tabla 221589 gratif'!A4</f>
        <v>1</v>
      </c>
      <c r="S8" s="33">
        <f>'Tabla 221585 PV'!A4</f>
        <v>1</v>
      </c>
      <c r="T8" s="33">
        <v>1</v>
      </c>
      <c r="U8" s="33">
        <v>1</v>
      </c>
      <c r="V8" s="33">
        <f>'Tabla 221592 bonos'!A4</f>
        <v>1</v>
      </c>
      <c r="W8" s="33">
        <v>1</v>
      </c>
      <c r="X8" s="33">
        <v>1</v>
      </c>
      <c r="Y8" s="33">
        <v>1</v>
      </c>
      <c r="Z8" s="33">
        <v>1</v>
      </c>
      <c r="AA8" s="33">
        <f>'Tabla 221588 otro percep'!A4</f>
        <v>1</v>
      </c>
      <c r="AB8" s="65">
        <v>43098</v>
      </c>
      <c r="AC8" s="38" t="s">
        <v>337</v>
      </c>
      <c r="AD8" s="38">
        <v>2017</v>
      </c>
      <c r="AE8" s="65">
        <v>43098</v>
      </c>
      <c r="AF8" s="38"/>
    </row>
    <row r="9" spans="1:32" s="32" customFormat="1" ht="33.75">
      <c r="A9" s="38">
        <v>2017</v>
      </c>
      <c r="B9" s="42" t="str">
        <f>B8</f>
        <v>Cuarto Trimestre</v>
      </c>
      <c r="C9" s="38" t="s">
        <v>7</v>
      </c>
      <c r="D9" s="18" t="s">
        <v>252</v>
      </c>
      <c r="E9" s="18" t="s">
        <v>255</v>
      </c>
      <c r="F9" s="27" t="s">
        <v>256</v>
      </c>
      <c r="G9" s="30" t="s">
        <v>323</v>
      </c>
      <c r="H9" s="15" t="s">
        <v>153</v>
      </c>
      <c r="I9" s="16" t="s">
        <v>154</v>
      </c>
      <c r="J9" s="16" t="s">
        <v>155</v>
      </c>
      <c r="K9" s="21" t="s">
        <v>11</v>
      </c>
      <c r="L9" s="22">
        <v>14800</v>
      </c>
      <c r="M9" s="23">
        <v>13398.34</v>
      </c>
      <c r="N9" s="33">
        <v>1</v>
      </c>
      <c r="O9" s="33">
        <v>1</v>
      </c>
      <c r="P9" s="33">
        <v>1</v>
      </c>
      <c r="Q9" s="33">
        <v>1</v>
      </c>
      <c r="R9" s="33">
        <f>'Tabla 221589 gratif'!A5</f>
        <v>2</v>
      </c>
      <c r="S9" s="33">
        <f>'Tabla 221585 PV'!A5</f>
        <v>2</v>
      </c>
      <c r="T9" s="33">
        <v>1</v>
      </c>
      <c r="U9" s="33">
        <v>1</v>
      </c>
      <c r="V9" s="33">
        <v>1</v>
      </c>
      <c r="W9" s="33">
        <v>1</v>
      </c>
      <c r="X9" s="33">
        <v>1</v>
      </c>
      <c r="Y9" s="33">
        <v>1</v>
      </c>
      <c r="Z9" s="33">
        <v>1</v>
      </c>
      <c r="AA9" s="33">
        <v>1</v>
      </c>
      <c r="AB9" s="65">
        <f>AB8</f>
        <v>43098</v>
      </c>
      <c r="AC9" s="38" t="s">
        <v>337</v>
      </c>
      <c r="AD9" s="38">
        <f>AD8</f>
        <v>2017</v>
      </c>
      <c r="AE9" s="65">
        <f>AE8</f>
        <v>43098</v>
      </c>
      <c r="AF9" s="38"/>
    </row>
    <row r="10" spans="1:32" s="32" customFormat="1" ht="45">
      <c r="A10" s="38">
        <v>2017</v>
      </c>
      <c r="B10" s="42" t="str">
        <f aca="true" t="shared" si="0" ref="B10:B53">B9</f>
        <v>Cuarto Trimestre</v>
      </c>
      <c r="C10" s="38" t="s">
        <v>7</v>
      </c>
      <c r="D10" s="18" t="s">
        <v>252</v>
      </c>
      <c r="E10" s="18" t="s">
        <v>257</v>
      </c>
      <c r="F10" s="15" t="s">
        <v>258</v>
      </c>
      <c r="G10" s="30" t="s">
        <v>323</v>
      </c>
      <c r="H10" s="15" t="s">
        <v>156</v>
      </c>
      <c r="I10" s="16" t="s">
        <v>157</v>
      </c>
      <c r="J10" s="16" t="s">
        <v>158</v>
      </c>
      <c r="K10" s="21" t="s">
        <v>11</v>
      </c>
      <c r="L10" s="24">
        <v>10000</v>
      </c>
      <c r="M10" s="23">
        <v>9053.34</v>
      </c>
      <c r="N10" s="33">
        <v>1</v>
      </c>
      <c r="O10" s="33">
        <v>1</v>
      </c>
      <c r="P10" s="33">
        <v>1</v>
      </c>
      <c r="Q10" s="33">
        <v>1</v>
      </c>
      <c r="R10" s="33">
        <f>'Tabla 221589 gratif'!A6</f>
        <v>3</v>
      </c>
      <c r="S10" s="33">
        <f>'Tabla 221585 PV'!A6</f>
        <v>3</v>
      </c>
      <c r="T10" s="33">
        <v>1</v>
      </c>
      <c r="U10" s="33">
        <v>1</v>
      </c>
      <c r="V10" s="33">
        <v>1</v>
      </c>
      <c r="W10" s="33">
        <v>1</v>
      </c>
      <c r="X10" s="33">
        <v>1</v>
      </c>
      <c r="Y10" s="33">
        <v>1</v>
      </c>
      <c r="Z10" s="33">
        <v>1</v>
      </c>
      <c r="AA10" s="33">
        <v>1</v>
      </c>
      <c r="AB10" s="65">
        <f aca="true" t="shared" si="1" ref="AB10:AB53">AB9</f>
        <v>43098</v>
      </c>
      <c r="AC10" s="38" t="s">
        <v>337</v>
      </c>
      <c r="AD10" s="38">
        <f aca="true" t="shared" si="2" ref="AD10:AD53">AD9</f>
        <v>2017</v>
      </c>
      <c r="AE10" s="65">
        <f aca="true" t="shared" si="3" ref="AE10:AE53">AE9</f>
        <v>43098</v>
      </c>
      <c r="AF10" s="38"/>
    </row>
    <row r="11" spans="1:32" s="32" customFormat="1" ht="45">
      <c r="A11" s="38">
        <v>2017</v>
      </c>
      <c r="B11" s="42" t="str">
        <f t="shared" si="0"/>
        <v>Cuarto Trimestre</v>
      </c>
      <c r="C11" s="38" t="s">
        <v>7</v>
      </c>
      <c r="D11" s="18" t="s">
        <v>252</v>
      </c>
      <c r="E11" s="18" t="s">
        <v>259</v>
      </c>
      <c r="F11" s="27" t="s">
        <v>260</v>
      </c>
      <c r="G11" s="30" t="s">
        <v>323</v>
      </c>
      <c r="H11" s="17" t="s">
        <v>344</v>
      </c>
      <c r="I11" s="17" t="s">
        <v>155</v>
      </c>
      <c r="J11" s="17" t="s">
        <v>345</v>
      </c>
      <c r="K11" s="20" t="s">
        <v>10</v>
      </c>
      <c r="L11" s="24">
        <v>10000</v>
      </c>
      <c r="M11" s="23">
        <v>9053.34</v>
      </c>
      <c r="N11" s="33">
        <v>1</v>
      </c>
      <c r="O11" s="33">
        <v>1</v>
      </c>
      <c r="P11" s="33">
        <v>1</v>
      </c>
      <c r="Q11" s="33">
        <v>1</v>
      </c>
      <c r="R11" s="33">
        <f>'Tabla 221589 gratif'!A7</f>
        <v>4</v>
      </c>
      <c r="S11" s="33">
        <f>'Tabla 221585 PV'!A7</f>
        <v>4</v>
      </c>
      <c r="T11" s="33">
        <v>1</v>
      </c>
      <c r="U11" s="33">
        <v>1</v>
      </c>
      <c r="V11" s="33">
        <v>1</v>
      </c>
      <c r="W11" s="33">
        <v>1</v>
      </c>
      <c r="X11" s="33">
        <v>1</v>
      </c>
      <c r="Y11" s="33">
        <v>1</v>
      </c>
      <c r="Z11" s="33">
        <v>1</v>
      </c>
      <c r="AA11" s="33">
        <v>1</v>
      </c>
      <c r="AB11" s="65">
        <f t="shared" si="1"/>
        <v>43098</v>
      </c>
      <c r="AC11" s="38" t="s">
        <v>337</v>
      </c>
      <c r="AD11" s="38">
        <f t="shared" si="2"/>
        <v>2017</v>
      </c>
      <c r="AE11" s="65">
        <f t="shared" si="3"/>
        <v>43098</v>
      </c>
      <c r="AF11" s="38"/>
    </row>
    <row r="12" spans="1:32" s="32" customFormat="1" ht="22.5">
      <c r="A12" s="38">
        <v>2017</v>
      </c>
      <c r="B12" s="42" t="str">
        <f t="shared" si="0"/>
        <v>Cuarto Trimestre</v>
      </c>
      <c r="C12" s="38" t="s">
        <v>0</v>
      </c>
      <c r="D12" s="18" t="s">
        <v>252</v>
      </c>
      <c r="E12" s="18" t="s">
        <v>261</v>
      </c>
      <c r="F12" s="28" t="s">
        <v>262</v>
      </c>
      <c r="G12" s="27" t="s">
        <v>323</v>
      </c>
      <c r="H12" s="18" t="s">
        <v>159</v>
      </c>
      <c r="I12" s="18" t="s">
        <v>160</v>
      </c>
      <c r="J12" s="18" t="s">
        <v>161</v>
      </c>
      <c r="K12" s="20" t="s">
        <v>10</v>
      </c>
      <c r="L12" s="22">
        <v>23691.99</v>
      </c>
      <c r="M12" s="23">
        <v>17072.06</v>
      </c>
      <c r="N12" s="33">
        <v>1</v>
      </c>
      <c r="O12" s="33">
        <v>1</v>
      </c>
      <c r="P12" s="33">
        <v>1</v>
      </c>
      <c r="Q12" s="33">
        <v>1</v>
      </c>
      <c r="R12" s="33">
        <f>'Tabla 221589 gratif'!A8</f>
        <v>5</v>
      </c>
      <c r="S12" s="33">
        <f>'Tabla 221585 PV'!A8</f>
        <v>5</v>
      </c>
      <c r="T12" s="33">
        <v>1</v>
      </c>
      <c r="U12" s="33">
        <v>1</v>
      </c>
      <c r="V12" s="33">
        <v>2</v>
      </c>
      <c r="W12" s="33">
        <v>1</v>
      </c>
      <c r="X12" s="33">
        <v>1</v>
      </c>
      <c r="Y12" s="33">
        <v>1</v>
      </c>
      <c r="Z12" s="33">
        <v>1</v>
      </c>
      <c r="AA12" s="33">
        <v>1</v>
      </c>
      <c r="AB12" s="65">
        <f t="shared" si="1"/>
        <v>43098</v>
      </c>
      <c r="AC12" s="38" t="s">
        <v>337</v>
      </c>
      <c r="AD12" s="38">
        <f t="shared" si="2"/>
        <v>2017</v>
      </c>
      <c r="AE12" s="65">
        <f t="shared" si="3"/>
        <v>43098</v>
      </c>
      <c r="AF12" s="38"/>
    </row>
    <row r="13" spans="1:32" s="32" customFormat="1" ht="56.25">
      <c r="A13" s="38">
        <v>2017</v>
      </c>
      <c r="B13" s="42" t="str">
        <f t="shared" si="0"/>
        <v>Cuarto Trimestre</v>
      </c>
      <c r="C13" s="38" t="s">
        <v>7</v>
      </c>
      <c r="D13" s="18" t="s">
        <v>263</v>
      </c>
      <c r="E13" s="18" t="s">
        <v>264</v>
      </c>
      <c r="F13" s="15" t="s">
        <v>265</v>
      </c>
      <c r="G13" s="27" t="s">
        <v>324</v>
      </c>
      <c r="H13" s="18" t="s">
        <v>162</v>
      </c>
      <c r="I13" s="18" t="s">
        <v>163</v>
      </c>
      <c r="J13" s="18" t="s">
        <v>164</v>
      </c>
      <c r="K13" s="20" t="s">
        <v>10</v>
      </c>
      <c r="L13" s="24">
        <v>11000</v>
      </c>
      <c r="M13" s="23">
        <v>9958.66</v>
      </c>
      <c r="N13" s="33">
        <v>1</v>
      </c>
      <c r="O13" s="33">
        <v>1</v>
      </c>
      <c r="P13" s="33">
        <v>1</v>
      </c>
      <c r="Q13" s="33">
        <v>1</v>
      </c>
      <c r="R13" s="33">
        <f>'Tabla 221589 gratif'!A9</f>
        <v>6</v>
      </c>
      <c r="S13" s="33">
        <f>'Tabla 221585 PV'!A9</f>
        <v>6</v>
      </c>
      <c r="T13" s="33">
        <v>1</v>
      </c>
      <c r="U13" s="33">
        <v>1</v>
      </c>
      <c r="V13" s="33">
        <v>1</v>
      </c>
      <c r="W13" s="33">
        <v>1</v>
      </c>
      <c r="X13" s="33">
        <v>1</v>
      </c>
      <c r="Y13" s="33">
        <v>1</v>
      </c>
      <c r="Z13" s="33">
        <v>1</v>
      </c>
      <c r="AA13" s="33">
        <v>1</v>
      </c>
      <c r="AB13" s="65">
        <f t="shared" si="1"/>
        <v>43098</v>
      </c>
      <c r="AC13" s="38" t="s">
        <v>337</v>
      </c>
      <c r="AD13" s="38">
        <f t="shared" si="2"/>
        <v>2017</v>
      </c>
      <c r="AE13" s="65">
        <f t="shared" si="3"/>
        <v>43098</v>
      </c>
      <c r="AF13" s="38"/>
    </row>
    <row r="14" spans="1:32" s="32" customFormat="1" ht="33.75">
      <c r="A14" s="38">
        <v>2017</v>
      </c>
      <c r="B14" s="42" t="str">
        <f t="shared" si="0"/>
        <v>Cuarto Trimestre</v>
      </c>
      <c r="C14" s="38" t="s">
        <v>9</v>
      </c>
      <c r="D14" s="18" t="s">
        <v>263</v>
      </c>
      <c r="E14" s="27" t="s">
        <v>266</v>
      </c>
      <c r="F14" s="27" t="s">
        <v>267</v>
      </c>
      <c r="G14" s="27" t="s">
        <v>324</v>
      </c>
      <c r="H14" s="15" t="s">
        <v>165</v>
      </c>
      <c r="I14" s="18" t="s">
        <v>166</v>
      </c>
      <c r="J14" s="18" t="s">
        <v>167</v>
      </c>
      <c r="K14" s="20" t="s">
        <v>11</v>
      </c>
      <c r="L14" s="25">
        <v>12000</v>
      </c>
      <c r="M14" s="23">
        <v>10864</v>
      </c>
      <c r="N14" s="33">
        <v>1</v>
      </c>
      <c r="O14" s="33">
        <v>1</v>
      </c>
      <c r="P14" s="33">
        <v>1</v>
      </c>
      <c r="Q14" s="33">
        <v>1</v>
      </c>
      <c r="R14" s="33">
        <f>'Tabla 221589 gratif'!A10</f>
        <v>7</v>
      </c>
      <c r="S14" s="33">
        <f>'Tabla 221585 PV'!A10</f>
        <v>7</v>
      </c>
      <c r="T14" s="33">
        <v>1</v>
      </c>
      <c r="U14" s="33">
        <v>1</v>
      </c>
      <c r="V14" s="33">
        <v>1</v>
      </c>
      <c r="W14" s="33">
        <v>1</v>
      </c>
      <c r="X14" s="33">
        <v>1</v>
      </c>
      <c r="Y14" s="33">
        <v>1</v>
      </c>
      <c r="Z14" s="33">
        <v>1</v>
      </c>
      <c r="AA14" s="33">
        <v>1</v>
      </c>
      <c r="AB14" s="65">
        <f t="shared" si="1"/>
        <v>43098</v>
      </c>
      <c r="AC14" s="38" t="s">
        <v>337</v>
      </c>
      <c r="AD14" s="38">
        <f t="shared" si="2"/>
        <v>2017</v>
      </c>
      <c r="AE14" s="65">
        <f t="shared" si="3"/>
        <v>43098</v>
      </c>
      <c r="AF14" s="38"/>
    </row>
    <row r="15" spans="1:32" s="32" customFormat="1" ht="67.5">
      <c r="A15" s="38">
        <v>2017</v>
      </c>
      <c r="B15" s="42" t="str">
        <f t="shared" si="0"/>
        <v>Cuarto Trimestre</v>
      </c>
      <c r="C15" s="38" t="s">
        <v>7</v>
      </c>
      <c r="D15" s="18" t="s">
        <v>268</v>
      </c>
      <c r="E15" s="18" t="s">
        <v>269</v>
      </c>
      <c r="F15" s="15" t="s">
        <v>270</v>
      </c>
      <c r="G15" s="27" t="s">
        <v>325</v>
      </c>
      <c r="H15" s="15" t="s">
        <v>168</v>
      </c>
      <c r="I15" s="18" t="s">
        <v>169</v>
      </c>
      <c r="J15" s="18" t="s">
        <v>170</v>
      </c>
      <c r="K15" s="20" t="s">
        <v>11</v>
      </c>
      <c r="L15" s="24">
        <v>28200</v>
      </c>
      <c r="M15" s="23">
        <v>25530.4</v>
      </c>
      <c r="N15" s="33">
        <v>1</v>
      </c>
      <c r="O15" s="33">
        <v>1</v>
      </c>
      <c r="P15" s="33">
        <v>1</v>
      </c>
      <c r="Q15" s="33">
        <v>1</v>
      </c>
      <c r="R15" s="33">
        <f>'Tabla 221589 gratif'!A11</f>
        <v>8</v>
      </c>
      <c r="S15" s="33">
        <f>'Tabla 221585 PV'!A11</f>
        <v>8</v>
      </c>
      <c r="T15" s="33">
        <v>1</v>
      </c>
      <c r="U15" s="33">
        <v>1</v>
      </c>
      <c r="V15" s="33">
        <v>1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65">
        <f t="shared" si="1"/>
        <v>43098</v>
      </c>
      <c r="AC15" s="38" t="s">
        <v>337</v>
      </c>
      <c r="AD15" s="38">
        <f t="shared" si="2"/>
        <v>2017</v>
      </c>
      <c r="AE15" s="65">
        <f t="shared" si="3"/>
        <v>43098</v>
      </c>
      <c r="AF15" s="38"/>
    </row>
    <row r="16" spans="1:32" s="32" customFormat="1" ht="33.75">
      <c r="A16" s="38">
        <v>2017</v>
      </c>
      <c r="B16" s="42" t="str">
        <f t="shared" si="0"/>
        <v>Cuarto Trimestre</v>
      </c>
      <c r="C16" s="38" t="s">
        <v>7</v>
      </c>
      <c r="D16" s="18" t="s">
        <v>268</v>
      </c>
      <c r="E16" s="18" t="s">
        <v>271</v>
      </c>
      <c r="F16" s="15" t="s">
        <v>272</v>
      </c>
      <c r="G16" s="27" t="s">
        <v>325</v>
      </c>
      <c r="H16" s="19" t="s">
        <v>219</v>
      </c>
      <c r="I16" s="17" t="s">
        <v>346</v>
      </c>
      <c r="J16" s="17" t="s">
        <v>347</v>
      </c>
      <c r="K16" s="20" t="s">
        <v>10</v>
      </c>
      <c r="L16" s="24">
        <v>4300</v>
      </c>
      <c r="M16" s="23">
        <v>3892.94</v>
      </c>
      <c r="N16" s="33">
        <v>1</v>
      </c>
      <c r="O16" s="33">
        <v>1</v>
      </c>
      <c r="P16" s="33">
        <v>1</v>
      </c>
      <c r="Q16" s="33">
        <v>1</v>
      </c>
      <c r="R16" s="33">
        <f>'Tabla 221589 gratif'!A12</f>
        <v>9</v>
      </c>
      <c r="S16" s="33">
        <f>'Tabla 221585 PV'!A12</f>
        <v>9</v>
      </c>
      <c r="T16" s="33">
        <v>1</v>
      </c>
      <c r="U16" s="33">
        <v>1</v>
      </c>
      <c r="V16" s="33">
        <v>1</v>
      </c>
      <c r="W16" s="33">
        <v>1</v>
      </c>
      <c r="X16" s="33">
        <v>1</v>
      </c>
      <c r="Y16" s="33">
        <v>1</v>
      </c>
      <c r="Z16" s="33">
        <v>1</v>
      </c>
      <c r="AA16" s="33">
        <v>1</v>
      </c>
      <c r="AB16" s="65">
        <f t="shared" si="1"/>
        <v>43098</v>
      </c>
      <c r="AC16" s="38" t="s">
        <v>337</v>
      </c>
      <c r="AD16" s="38">
        <f t="shared" si="2"/>
        <v>2017</v>
      </c>
      <c r="AE16" s="65">
        <f t="shared" si="3"/>
        <v>43098</v>
      </c>
      <c r="AF16" s="38"/>
    </row>
    <row r="17" spans="1:32" s="32" customFormat="1" ht="22.5">
      <c r="A17" s="38">
        <v>2017</v>
      </c>
      <c r="B17" s="42" t="str">
        <f t="shared" si="0"/>
        <v>Cuarto Trimestre</v>
      </c>
      <c r="C17" s="38" t="s">
        <v>7</v>
      </c>
      <c r="D17" s="18" t="s">
        <v>268</v>
      </c>
      <c r="E17" s="18" t="s">
        <v>273</v>
      </c>
      <c r="F17" s="15" t="s">
        <v>274</v>
      </c>
      <c r="G17" s="27" t="s">
        <v>325</v>
      </c>
      <c r="H17" s="15" t="s">
        <v>238</v>
      </c>
      <c r="I17" s="18" t="s">
        <v>239</v>
      </c>
      <c r="J17" s="18" t="s">
        <v>239</v>
      </c>
      <c r="K17" s="20" t="s">
        <v>10</v>
      </c>
      <c r="L17" s="24">
        <v>8000</v>
      </c>
      <c r="M17" s="23">
        <v>7242.66</v>
      </c>
      <c r="N17" s="33">
        <v>1</v>
      </c>
      <c r="O17" s="33">
        <v>1</v>
      </c>
      <c r="P17" s="33">
        <v>1</v>
      </c>
      <c r="Q17" s="33">
        <v>1</v>
      </c>
      <c r="R17" s="33">
        <f>'Tabla 221589 gratif'!A13</f>
        <v>10</v>
      </c>
      <c r="S17" s="33">
        <f>'Tabla 221585 PV'!A13</f>
        <v>10</v>
      </c>
      <c r="T17" s="33">
        <v>1</v>
      </c>
      <c r="U17" s="33">
        <v>1</v>
      </c>
      <c r="V17" s="33">
        <v>1</v>
      </c>
      <c r="W17" s="33">
        <v>1</v>
      </c>
      <c r="X17" s="33">
        <v>1</v>
      </c>
      <c r="Y17" s="33">
        <v>1</v>
      </c>
      <c r="Z17" s="33">
        <v>1</v>
      </c>
      <c r="AA17" s="33">
        <v>1</v>
      </c>
      <c r="AB17" s="65">
        <f t="shared" si="1"/>
        <v>43098</v>
      </c>
      <c r="AC17" s="38" t="s">
        <v>337</v>
      </c>
      <c r="AD17" s="38">
        <f t="shared" si="2"/>
        <v>2017</v>
      </c>
      <c r="AE17" s="65">
        <f t="shared" si="3"/>
        <v>43098</v>
      </c>
      <c r="AF17" s="38"/>
    </row>
    <row r="18" spans="1:32" s="32" customFormat="1" ht="33.75">
      <c r="A18" s="38">
        <v>2017</v>
      </c>
      <c r="B18" s="42" t="str">
        <f t="shared" si="0"/>
        <v>Cuarto Trimestre</v>
      </c>
      <c r="C18" s="38" t="s">
        <v>0</v>
      </c>
      <c r="D18" s="18" t="s">
        <v>268</v>
      </c>
      <c r="E18" s="18" t="s">
        <v>275</v>
      </c>
      <c r="F18" s="29" t="s">
        <v>276</v>
      </c>
      <c r="G18" s="27" t="s">
        <v>325</v>
      </c>
      <c r="H18" s="18" t="s">
        <v>171</v>
      </c>
      <c r="I18" s="18" t="s">
        <v>172</v>
      </c>
      <c r="J18" s="18" t="s">
        <v>173</v>
      </c>
      <c r="K18" s="20" t="s">
        <v>10</v>
      </c>
      <c r="L18" s="22">
        <v>32948.42</v>
      </c>
      <c r="M18" s="23">
        <v>23875.9</v>
      </c>
      <c r="N18" s="33">
        <v>1</v>
      </c>
      <c r="O18" s="33">
        <v>1</v>
      </c>
      <c r="P18" s="33">
        <v>1</v>
      </c>
      <c r="Q18" s="33">
        <v>1</v>
      </c>
      <c r="R18" s="33">
        <f>'Tabla 221589 gratif'!A14</f>
        <v>11</v>
      </c>
      <c r="S18" s="33">
        <f>'Tabla 221585 PV'!A14</f>
        <v>11</v>
      </c>
      <c r="T18" s="33">
        <v>1</v>
      </c>
      <c r="U18" s="33">
        <v>1</v>
      </c>
      <c r="V18" s="33">
        <v>3</v>
      </c>
      <c r="W18" s="33">
        <v>1</v>
      </c>
      <c r="X18" s="33">
        <v>1</v>
      </c>
      <c r="Y18" s="33">
        <v>1</v>
      </c>
      <c r="Z18" s="33">
        <v>1</v>
      </c>
      <c r="AA18" s="33">
        <v>1</v>
      </c>
      <c r="AB18" s="65">
        <f t="shared" si="1"/>
        <v>43098</v>
      </c>
      <c r="AC18" s="38" t="s">
        <v>337</v>
      </c>
      <c r="AD18" s="38">
        <f t="shared" si="2"/>
        <v>2017</v>
      </c>
      <c r="AE18" s="65">
        <f t="shared" si="3"/>
        <v>43098</v>
      </c>
      <c r="AF18" s="38"/>
    </row>
    <row r="19" spans="1:32" s="32" customFormat="1" ht="90">
      <c r="A19" s="38">
        <v>2017</v>
      </c>
      <c r="B19" s="42" t="str">
        <f t="shared" si="0"/>
        <v>Cuarto Trimestre</v>
      </c>
      <c r="C19" s="38" t="s">
        <v>9</v>
      </c>
      <c r="D19" s="18" t="s">
        <v>268</v>
      </c>
      <c r="E19" s="18" t="s">
        <v>277</v>
      </c>
      <c r="F19" s="27" t="s">
        <v>278</v>
      </c>
      <c r="G19" s="27" t="s">
        <v>325</v>
      </c>
      <c r="H19" s="15" t="s">
        <v>174</v>
      </c>
      <c r="I19" s="18" t="s">
        <v>155</v>
      </c>
      <c r="J19" s="18" t="s">
        <v>175</v>
      </c>
      <c r="K19" s="20" t="s">
        <v>10</v>
      </c>
      <c r="L19" s="25">
        <v>12000</v>
      </c>
      <c r="M19" s="23">
        <v>10864</v>
      </c>
      <c r="N19" s="33">
        <v>1</v>
      </c>
      <c r="O19" s="33">
        <v>1</v>
      </c>
      <c r="P19" s="33">
        <v>1</v>
      </c>
      <c r="Q19" s="33">
        <v>1</v>
      </c>
      <c r="R19" s="33">
        <f>'Tabla 221589 gratif'!A15</f>
        <v>12</v>
      </c>
      <c r="S19" s="33">
        <f>'Tabla 221585 PV'!A15</f>
        <v>12</v>
      </c>
      <c r="T19" s="33">
        <v>1</v>
      </c>
      <c r="U19" s="33">
        <v>1</v>
      </c>
      <c r="V19" s="33">
        <v>1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65">
        <f t="shared" si="1"/>
        <v>43098</v>
      </c>
      <c r="AC19" s="38" t="s">
        <v>337</v>
      </c>
      <c r="AD19" s="38">
        <f t="shared" si="2"/>
        <v>2017</v>
      </c>
      <c r="AE19" s="65">
        <f t="shared" si="3"/>
        <v>43098</v>
      </c>
      <c r="AF19" s="38"/>
    </row>
    <row r="20" spans="1:32" s="32" customFormat="1" ht="78.75">
      <c r="A20" s="38">
        <v>2017</v>
      </c>
      <c r="B20" s="42" t="str">
        <f t="shared" si="0"/>
        <v>Cuarto Trimestre</v>
      </c>
      <c r="C20" s="38" t="s">
        <v>7</v>
      </c>
      <c r="D20" s="18" t="s">
        <v>268</v>
      </c>
      <c r="E20" s="18" t="s">
        <v>279</v>
      </c>
      <c r="F20" s="15" t="s">
        <v>280</v>
      </c>
      <c r="G20" s="27" t="s">
        <v>326</v>
      </c>
      <c r="H20" s="18" t="s">
        <v>176</v>
      </c>
      <c r="I20" s="18" t="s">
        <v>161</v>
      </c>
      <c r="J20" s="18" t="s">
        <v>177</v>
      </c>
      <c r="K20" s="20" t="s">
        <v>10</v>
      </c>
      <c r="L20" s="24">
        <v>18000</v>
      </c>
      <c r="M20" s="23">
        <v>16296</v>
      </c>
      <c r="N20" s="33">
        <v>1</v>
      </c>
      <c r="O20" s="33">
        <v>1</v>
      </c>
      <c r="P20" s="33">
        <v>1</v>
      </c>
      <c r="Q20" s="33">
        <v>1</v>
      </c>
      <c r="R20" s="33">
        <f>'Tabla 221589 gratif'!A16</f>
        <v>13</v>
      </c>
      <c r="S20" s="33">
        <f>'Tabla 221585 PV'!A16</f>
        <v>13</v>
      </c>
      <c r="T20" s="33">
        <v>1</v>
      </c>
      <c r="U20" s="33">
        <v>1</v>
      </c>
      <c r="V20" s="33">
        <v>1</v>
      </c>
      <c r="W20" s="33">
        <v>1</v>
      </c>
      <c r="X20" s="33">
        <v>1</v>
      </c>
      <c r="Y20" s="33">
        <v>1</v>
      </c>
      <c r="Z20" s="33">
        <v>1</v>
      </c>
      <c r="AA20" s="33">
        <v>1</v>
      </c>
      <c r="AB20" s="65">
        <f t="shared" si="1"/>
        <v>43098</v>
      </c>
      <c r="AC20" s="38" t="s">
        <v>337</v>
      </c>
      <c r="AD20" s="38">
        <f t="shared" si="2"/>
        <v>2017</v>
      </c>
      <c r="AE20" s="65">
        <f t="shared" si="3"/>
        <v>43098</v>
      </c>
      <c r="AF20" s="38"/>
    </row>
    <row r="21" spans="1:32" s="32" customFormat="1" ht="90">
      <c r="A21" s="38">
        <v>2017</v>
      </c>
      <c r="B21" s="42" t="str">
        <f t="shared" si="0"/>
        <v>Cuarto Trimestre</v>
      </c>
      <c r="C21" s="38" t="s">
        <v>7</v>
      </c>
      <c r="D21" s="18" t="s">
        <v>268</v>
      </c>
      <c r="E21" s="18" t="s">
        <v>277</v>
      </c>
      <c r="F21" s="27" t="s">
        <v>281</v>
      </c>
      <c r="G21" s="27" t="s">
        <v>326</v>
      </c>
      <c r="H21" s="15" t="s">
        <v>178</v>
      </c>
      <c r="I21" s="18" t="s">
        <v>179</v>
      </c>
      <c r="J21" s="18" t="s">
        <v>180</v>
      </c>
      <c r="K21" s="20" t="s">
        <v>10</v>
      </c>
      <c r="L21" s="24">
        <v>12000</v>
      </c>
      <c r="M21" s="23">
        <v>10864</v>
      </c>
      <c r="N21" s="33">
        <v>1</v>
      </c>
      <c r="O21" s="33">
        <v>1</v>
      </c>
      <c r="P21" s="33">
        <v>1</v>
      </c>
      <c r="Q21" s="33">
        <v>1</v>
      </c>
      <c r="R21" s="33">
        <f>'Tabla 221589 gratif'!A17</f>
        <v>14</v>
      </c>
      <c r="S21" s="33">
        <f>'Tabla 221585 PV'!A17</f>
        <v>14</v>
      </c>
      <c r="T21" s="33">
        <v>1</v>
      </c>
      <c r="U21" s="33">
        <v>1</v>
      </c>
      <c r="V21" s="33">
        <v>1</v>
      </c>
      <c r="W21" s="33">
        <v>1</v>
      </c>
      <c r="X21" s="33">
        <v>1</v>
      </c>
      <c r="Y21" s="33">
        <v>1</v>
      </c>
      <c r="Z21" s="33">
        <v>1</v>
      </c>
      <c r="AA21" s="33">
        <v>1</v>
      </c>
      <c r="AB21" s="65">
        <f t="shared" si="1"/>
        <v>43098</v>
      </c>
      <c r="AC21" s="38" t="s">
        <v>337</v>
      </c>
      <c r="AD21" s="38">
        <f t="shared" si="2"/>
        <v>2017</v>
      </c>
      <c r="AE21" s="65">
        <f t="shared" si="3"/>
        <v>43098</v>
      </c>
      <c r="AF21" s="21" t="s">
        <v>380</v>
      </c>
    </row>
    <row r="22" spans="1:32" s="32" customFormat="1" ht="33.75">
      <c r="A22" s="38">
        <v>2017</v>
      </c>
      <c r="B22" s="42" t="str">
        <f t="shared" si="0"/>
        <v>Cuarto Trimestre</v>
      </c>
      <c r="C22" s="38" t="s">
        <v>7</v>
      </c>
      <c r="D22" s="18" t="s">
        <v>268</v>
      </c>
      <c r="E22" s="18" t="s">
        <v>282</v>
      </c>
      <c r="F22" s="15" t="s">
        <v>283</v>
      </c>
      <c r="G22" s="27" t="s">
        <v>326</v>
      </c>
      <c r="H22" s="15" t="s">
        <v>181</v>
      </c>
      <c r="I22" s="18" t="s">
        <v>182</v>
      </c>
      <c r="J22" s="18" t="s">
        <v>183</v>
      </c>
      <c r="K22" s="20" t="s">
        <v>11</v>
      </c>
      <c r="L22" s="24">
        <v>10000</v>
      </c>
      <c r="M22" s="23">
        <v>9053.34</v>
      </c>
      <c r="N22" s="33">
        <v>1</v>
      </c>
      <c r="O22" s="33">
        <v>1</v>
      </c>
      <c r="P22" s="33">
        <v>1</v>
      </c>
      <c r="Q22" s="33">
        <v>1</v>
      </c>
      <c r="R22" s="33">
        <f>'Tabla 221589 gratif'!A18</f>
        <v>15</v>
      </c>
      <c r="S22" s="33">
        <f>'Tabla 221585 PV'!A18</f>
        <v>15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33">
        <v>1</v>
      </c>
      <c r="AA22" s="33">
        <v>1</v>
      </c>
      <c r="AB22" s="65">
        <f t="shared" si="1"/>
        <v>43098</v>
      </c>
      <c r="AC22" s="38" t="s">
        <v>337</v>
      </c>
      <c r="AD22" s="38">
        <f t="shared" si="2"/>
        <v>2017</v>
      </c>
      <c r="AE22" s="65">
        <f t="shared" si="3"/>
        <v>43098</v>
      </c>
      <c r="AF22" s="38"/>
    </row>
    <row r="23" spans="1:32" s="32" customFormat="1" ht="90">
      <c r="A23" s="38">
        <v>2017</v>
      </c>
      <c r="B23" s="42" t="str">
        <f t="shared" si="0"/>
        <v>Cuarto Trimestre</v>
      </c>
      <c r="C23" s="38" t="s">
        <v>7</v>
      </c>
      <c r="D23" s="18" t="s">
        <v>268</v>
      </c>
      <c r="E23" s="18" t="s">
        <v>277</v>
      </c>
      <c r="F23" s="15" t="s">
        <v>278</v>
      </c>
      <c r="G23" s="27" t="s">
        <v>326</v>
      </c>
      <c r="H23" s="15" t="s">
        <v>184</v>
      </c>
      <c r="I23" s="18" t="s">
        <v>185</v>
      </c>
      <c r="J23" s="18" t="s">
        <v>186</v>
      </c>
      <c r="K23" s="20" t="s">
        <v>10</v>
      </c>
      <c r="L23" s="24">
        <v>12000</v>
      </c>
      <c r="M23" s="23">
        <v>10864</v>
      </c>
      <c r="N23" s="33">
        <v>1</v>
      </c>
      <c r="O23" s="33">
        <v>1</v>
      </c>
      <c r="P23" s="33">
        <v>1</v>
      </c>
      <c r="Q23" s="33">
        <v>1</v>
      </c>
      <c r="R23" s="33">
        <f>'Tabla 221589 gratif'!A19</f>
        <v>16</v>
      </c>
      <c r="S23" s="33">
        <f>'Tabla 221585 PV'!A19</f>
        <v>16</v>
      </c>
      <c r="T23" s="33">
        <v>1</v>
      </c>
      <c r="U23" s="33">
        <v>1</v>
      </c>
      <c r="V23" s="33">
        <v>1</v>
      </c>
      <c r="W23" s="33">
        <v>1</v>
      </c>
      <c r="X23" s="33">
        <v>1</v>
      </c>
      <c r="Y23" s="33">
        <v>1</v>
      </c>
      <c r="Z23" s="33">
        <v>1</v>
      </c>
      <c r="AA23" s="33">
        <v>1</v>
      </c>
      <c r="AB23" s="65">
        <f t="shared" si="1"/>
        <v>43098</v>
      </c>
      <c r="AC23" s="38" t="s">
        <v>337</v>
      </c>
      <c r="AD23" s="38">
        <f t="shared" si="2"/>
        <v>2017</v>
      </c>
      <c r="AE23" s="65">
        <f t="shared" si="3"/>
        <v>43098</v>
      </c>
      <c r="AF23" s="38"/>
    </row>
    <row r="24" spans="1:32" s="32" customFormat="1" ht="33.75">
      <c r="A24" s="38">
        <v>2017</v>
      </c>
      <c r="B24" s="42" t="str">
        <f t="shared" si="0"/>
        <v>Cuarto Trimestre</v>
      </c>
      <c r="C24" s="38" t="s">
        <v>9</v>
      </c>
      <c r="D24" s="18" t="s">
        <v>268</v>
      </c>
      <c r="E24" s="18" t="s">
        <v>275</v>
      </c>
      <c r="F24" s="29" t="s">
        <v>276</v>
      </c>
      <c r="G24" s="27" t="s">
        <v>326</v>
      </c>
      <c r="H24" s="15" t="s">
        <v>187</v>
      </c>
      <c r="I24" s="18" t="s">
        <v>188</v>
      </c>
      <c r="J24" s="18" t="s">
        <v>189</v>
      </c>
      <c r="K24" s="20" t="s">
        <v>10</v>
      </c>
      <c r="L24" s="25">
        <v>12000</v>
      </c>
      <c r="M24" s="23">
        <v>10864</v>
      </c>
      <c r="N24" s="33">
        <v>1</v>
      </c>
      <c r="O24" s="33">
        <v>1</v>
      </c>
      <c r="P24" s="33">
        <v>1</v>
      </c>
      <c r="Q24" s="33">
        <v>1</v>
      </c>
      <c r="R24" s="33">
        <f>'Tabla 221589 gratif'!A20</f>
        <v>17</v>
      </c>
      <c r="S24" s="33">
        <f>'Tabla 221585 PV'!A20</f>
        <v>17</v>
      </c>
      <c r="T24" s="33">
        <v>1</v>
      </c>
      <c r="U24" s="33">
        <v>1</v>
      </c>
      <c r="V24" s="33">
        <v>1</v>
      </c>
      <c r="W24" s="33">
        <v>1</v>
      </c>
      <c r="X24" s="33">
        <v>1</v>
      </c>
      <c r="Y24" s="33">
        <v>1</v>
      </c>
      <c r="Z24" s="33">
        <v>1</v>
      </c>
      <c r="AA24" s="33">
        <v>1</v>
      </c>
      <c r="AB24" s="65">
        <f t="shared" si="1"/>
        <v>43098</v>
      </c>
      <c r="AC24" s="38" t="s">
        <v>337</v>
      </c>
      <c r="AD24" s="38">
        <f t="shared" si="2"/>
        <v>2017</v>
      </c>
      <c r="AE24" s="65">
        <f t="shared" si="3"/>
        <v>43098</v>
      </c>
      <c r="AF24" s="38"/>
    </row>
    <row r="25" spans="1:32" s="32" customFormat="1" ht="33.75">
      <c r="A25" s="38">
        <v>2017</v>
      </c>
      <c r="B25" s="42" t="str">
        <f t="shared" si="0"/>
        <v>Cuarto Trimestre</v>
      </c>
      <c r="C25" s="38" t="s">
        <v>9</v>
      </c>
      <c r="D25" s="18" t="s">
        <v>268</v>
      </c>
      <c r="E25" s="18" t="s">
        <v>282</v>
      </c>
      <c r="F25" s="27" t="s">
        <v>283</v>
      </c>
      <c r="G25" s="27" t="s">
        <v>326</v>
      </c>
      <c r="H25" s="15" t="s">
        <v>190</v>
      </c>
      <c r="I25" s="18" t="s">
        <v>191</v>
      </c>
      <c r="J25" s="18" t="s">
        <v>192</v>
      </c>
      <c r="K25" s="20" t="s">
        <v>11</v>
      </c>
      <c r="L25" s="25">
        <v>12000</v>
      </c>
      <c r="M25" s="23">
        <v>10864</v>
      </c>
      <c r="N25" s="33">
        <v>1</v>
      </c>
      <c r="O25" s="33">
        <v>1</v>
      </c>
      <c r="P25" s="33">
        <v>1</v>
      </c>
      <c r="Q25" s="33">
        <v>1</v>
      </c>
      <c r="R25" s="33">
        <f>'Tabla 221589 gratif'!A21</f>
        <v>18</v>
      </c>
      <c r="S25" s="33">
        <f>'Tabla 221585 PV'!A21</f>
        <v>18</v>
      </c>
      <c r="T25" s="33">
        <v>1</v>
      </c>
      <c r="U25" s="33">
        <v>1</v>
      </c>
      <c r="V25" s="33">
        <v>1</v>
      </c>
      <c r="W25" s="33">
        <v>1</v>
      </c>
      <c r="X25" s="33">
        <v>1</v>
      </c>
      <c r="Y25" s="33">
        <v>1</v>
      </c>
      <c r="Z25" s="33">
        <v>1</v>
      </c>
      <c r="AA25" s="33">
        <v>1</v>
      </c>
      <c r="AB25" s="65">
        <f t="shared" si="1"/>
        <v>43098</v>
      </c>
      <c r="AC25" s="38" t="s">
        <v>337</v>
      </c>
      <c r="AD25" s="38">
        <f t="shared" si="2"/>
        <v>2017</v>
      </c>
      <c r="AE25" s="65">
        <f t="shared" si="3"/>
        <v>43098</v>
      </c>
      <c r="AF25" s="38"/>
    </row>
    <row r="26" spans="1:32" s="32" customFormat="1" ht="45">
      <c r="A26" s="38">
        <v>2017</v>
      </c>
      <c r="B26" s="42" t="str">
        <f t="shared" si="0"/>
        <v>Cuarto Trimestre</v>
      </c>
      <c r="C26" s="38" t="s">
        <v>7</v>
      </c>
      <c r="D26" s="18" t="s">
        <v>284</v>
      </c>
      <c r="E26" s="18" t="s">
        <v>285</v>
      </c>
      <c r="F26" s="15" t="s">
        <v>286</v>
      </c>
      <c r="G26" s="27" t="s">
        <v>327</v>
      </c>
      <c r="H26" s="15" t="s">
        <v>193</v>
      </c>
      <c r="I26" s="18" t="s">
        <v>194</v>
      </c>
      <c r="J26" s="18" t="s">
        <v>195</v>
      </c>
      <c r="K26" s="20" t="s">
        <v>11</v>
      </c>
      <c r="L26" s="24">
        <v>12000</v>
      </c>
      <c r="M26" s="23">
        <v>10864</v>
      </c>
      <c r="N26" s="33">
        <v>1</v>
      </c>
      <c r="O26" s="33">
        <v>1</v>
      </c>
      <c r="P26" s="33">
        <v>1</v>
      </c>
      <c r="Q26" s="33">
        <v>1</v>
      </c>
      <c r="R26" s="33">
        <f>'Tabla 221589 gratif'!A22</f>
        <v>19</v>
      </c>
      <c r="S26" s="33">
        <f>'Tabla 221585 PV'!A22</f>
        <v>19</v>
      </c>
      <c r="T26" s="33">
        <v>1</v>
      </c>
      <c r="U26" s="33">
        <v>1</v>
      </c>
      <c r="V26" s="33">
        <v>1</v>
      </c>
      <c r="W26" s="33">
        <v>1</v>
      </c>
      <c r="X26" s="33">
        <v>1</v>
      </c>
      <c r="Y26" s="33">
        <v>1</v>
      </c>
      <c r="Z26" s="33">
        <v>1</v>
      </c>
      <c r="AA26" s="33">
        <v>1</v>
      </c>
      <c r="AB26" s="65">
        <f t="shared" si="1"/>
        <v>43098</v>
      </c>
      <c r="AC26" s="38" t="s">
        <v>337</v>
      </c>
      <c r="AD26" s="38">
        <f t="shared" si="2"/>
        <v>2017</v>
      </c>
      <c r="AE26" s="65">
        <f t="shared" si="3"/>
        <v>43098</v>
      </c>
      <c r="AF26" s="38"/>
    </row>
    <row r="27" spans="1:32" s="32" customFormat="1" ht="78.75">
      <c r="A27" s="38">
        <v>2017</v>
      </c>
      <c r="B27" s="42" t="str">
        <f t="shared" si="0"/>
        <v>Cuarto Trimestre</v>
      </c>
      <c r="C27" s="38" t="s">
        <v>7</v>
      </c>
      <c r="D27" s="18" t="s">
        <v>284</v>
      </c>
      <c r="E27" s="18" t="s">
        <v>287</v>
      </c>
      <c r="F27" s="15" t="s">
        <v>288</v>
      </c>
      <c r="G27" s="27" t="s">
        <v>327</v>
      </c>
      <c r="H27" s="18" t="s">
        <v>199</v>
      </c>
      <c r="I27" s="18" t="s">
        <v>200</v>
      </c>
      <c r="J27" s="18" t="s">
        <v>155</v>
      </c>
      <c r="K27" s="20" t="s">
        <v>11</v>
      </c>
      <c r="L27" s="24">
        <v>12000</v>
      </c>
      <c r="M27" s="23">
        <v>10864</v>
      </c>
      <c r="N27" s="33">
        <v>1</v>
      </c>
      <c r="O27" s="33">
        <v>1</v>
      </c>
      <c r="P27" s="33">
        <v>1</v>
      </c>
      <c r="Q27" s="33">
        <v>1</v>
      </c>
      <c r="R27" s="33">
        <f>'Tabla 221589 gratif'!A23</f>
        <v>20</v>
      </c>
      <c r="S27" s="33">
        <f>'Tabla 221585 PV'!A23</f>
        <v>20</v>
      </c>
      <c r="T27" s="33">
        <v>1</v>
      </c>
      <c r="U27" s="33">
        <v>1</v>
      </c>
      <c r="V27" s="33">
        <v>1</v>
      </c>
      <c r="W27" s="33">
        <v>1</v>
      </c>
      <c r="X27" s="33">
        <v>1</v>
      </c>
      <c r="Y27" s="33">
        <v>1</v>
      </c>
      <c r="Z27" s="33">
        <v>1</v>
      </c>
      <c r="AA27" s="33">
        <v>1</v>
      </c>
      <c r="AB27" s="65">
        <f t="shared" si="1"/>
        <v>43098</v>
      </c>
      <c r="AC27" s="38" t="s">
        <v>337</v>
      </c>
      <c r="AD27" s="38">
        <f t="shared" si="2"/>
        <v>2017</v>
      </c>
      <c r="AE27" s="65">
        <f t="shared" si="3"/>
        <v>43098</v>
      </c>
      <c r="AF27" s="38"/>
    </row>
    <row r="28" spans="1:32" s="32" customFormat="1" ht="89.25">
      <c r="A28" s="38">
        <v>2017</v>
      </c>
      <c r="B28" s="42" t="str">
        <f t="shared" si="0"/>
        <v>Cuarto Trimestre</v>
      </c>
      <c r="C28" s="38" t="s">
        <v>7</v>
      </c>
      <c r="D28" s="18" t="s">
        <v>289</v>
      </c>
      <c r="E28" s="18" t="s">
        <v>290</v>
      </c>
      <c r="F28" s="15" t="s">
        <v>291</v>
      </c>
      <c r="G28" s="27" t="s">
        <v>328</v>
      </c>
      <c r="H28" s="15" t="s">
        <v>216</v>
      </c>
      <c r="I28" s="18" t="s">
        <v>217</v>
      </c>
      <c r="J28" s="18" t="s">
        <v>218</v>
      </c>
      <c r="K28" s="57" t="s">
        <v>10</v>
      </c>
      <c r="L28" s="24">
        <v>16000</v>
      </c>
      <c r="M28" s="23">
        <v>14485.34</v>
      </c>
      <c r="N28" s="33">
        <v>1</v>
      </c>
      <c r="O28" s="33">
        <v>1</v>
      </c>
      <c r="P28" s="33">
        <v>1</v>
      </c>
      <c r="Q28" s="33">
        <v>1</v>
      </c>
      <c r="R28" s="33">
        <f>'Tabla 221589 gratif'!A24</f>
        <v>21</v>
      </c>
      <c r="S28" s="33">
        <f>'Tabla 221585 PV'!A24</f>
        <v>21</v>
      </c>
      <c r="T28" s="33">
        <v>1</v>
      </c>
      <c r="U28" s="33">
        <v>1</v>
      </c>
      <c r="V28" s="33">
        <v>1</v>
      </c>
      <c r="W28" s="33">
        <v>1</v>
      </c>
      <c r="X28" s="33">
        <v>1</v>
      </c>
      <c r="Y28" s="33">
        <v>1</v>
      </c>
      <c r="Z28" s="33">
        <v>1</v>
      </c>
      <c r="AA28" s="33">
        <v>1</v>
      </c>
      <c r="AB28" s="65">
        <f t="shared" si="1"/>
        <v>43098</v>
      </c>
      <c r="AC28" s="38" t="s">
        <v>337</v>
      </c>
      <c r="AD28" s="38">
        <f t="shared" si="2"/>
        <v>2017</v>
      </c>
      <c r="AE28" s="65">
        <f t="shared" si="3"/>
        <v>43098</v>
      </c>
      <c r="AF28" s="21" t="s">
        <v>383</v>
      </c>
    </row>
    <row r="29" spans="1:32" s="32" customFormat="1" ht="33.75">
      <c r="A29" s="38">
        <v>2017</v>
      </c>
      <c r="B29" s="42" t="str">
        <f t="shared" si="0"/>
        <v>Cuarto Trimestre</v>
      </c>
      <c r="C29" s="38" t="s">
        <v>7</v>
      </c>
      <c r="D29" s="18" t="s">
        <v>289</v>
      </c>
      <c r="E29" s="18" t="s">
        <v>292</v>
      </c>
      <c r="F29" s="15" t="s">
        <v>293</v>
      </c>
      <c r="G29" s="27" t="s">
        <v>328</v>
      </c>
      <c r="H29" s="15" t="s">
        <v>246</v>
      </c>
      <c r="I29" s="18" t="s">
        <v>247</v>
      </c>
      <c r="J29" s="18" t="s">
        <v>248</v>
      </c>
      <c r="K29" s="20" t="s">
        <v>11</v>
      </c>
      <c r="L29" s="24">
        <v>10000</v>
      </c>
      <c r="M29" s="23">
        <v>9700.01</v>
      </c>
      <c r="N29" s="33">
        <v>1</v>
      </c>
      <c r="O29" s="33">
        <v>1</v>
      </c>
      <c r="P29" s="33">
        <v>1</v>
      </c>
      <c r="Q29" s="33">
        <v>1</v>
      </c>
      <c r="R29" s="33">
        <f>'Tabla 221589 gratif'!A25</f>
        <v>22</v>
      </c>
      <c r="S29" s="33">
        <f>'Tabla 221585 PV'!A25</f>
        <v>22</v>
      </c>
      <c r="T29" s="33">
        <v>1</v>
      </c>
      <c r="U29" s="33">
        <v>1</v>
      </c>
      <c r="V29" s="33">
        <v>1</v>
      </c>
      <c r="W29" s="33">
        <v>1</v>
      </c>
      <c r="X29" s="33">
        <v>1</v>
      </c>
      <c r="Y29" s="33">
        <v>1</v>
      </c>
      <c r="Z29" s="33">
        <v>1</v>
      </c>
      <c r="AA29" s="33">
        <v>1</v>
      </c>
      <c r="AB29" s="65">
        <f t="shared" si="1"/>
        <v>43098</v>
      </c>
      <c r="AC29" s="38" t="s">
        <v>337</v>
      </c>
      <c r="AD29" s="38">
        <f t="shared" si="2"/>
        <v>2017</v>
      </c>
      <c r="AE29" s="65">
        <f t="shared" si="3"/>
        <v>43098</v>
      </c>
      <c r="AF29" s="38"/>
    </row>
    <row r="30" spans="1:32" s="32" customFormat="1" ht="56.25">
      <c r="A30" s="38">
        <v>2017</v>
      </c>
      <c r="B30" s="42" t="str">
        <f t="shared" si="0"/>
        <v>Cuarto Trimestre</v>
      </c>
      <c r="C30" s="38" t="s">
        <v>7</v>
      </c>
      <c r="D30" s="18" t="s">
        <v>294</v>
      </c>
      <c r="E30" s="18" t="s">
        <v>321</v>
      </c>
      <c r="F30" s="15" t="s">
        <v>322</v>
      </c>
      <c r="G30" s="27" t="s">
        <v>329</v>
      </c>
      <c r="H30" s="15" t="s">
        <v>348</v>
      </c>
      <c r="I30" s="18" t="s">
        <v>357</v>
      </c>
      <c r="J30" s="18" t="s">
        <v>179</v>
      </c>
      <c r="K30" s="20" t="s">
        <v>10</v>
      </c>
      <c r="L30" s="25">
        <v>28200</v>
      </c>
      <c r="M30" s="23">
        <v>25530.4</v>
      </c>
      <c r="N30" s="33">
        <v>1</v>
      </c>
      <c r="O30" s="33">
        <v>1</v>
      </c>
      <c r="P30" s="33">
        <v>1</v>
      </c>
      <c r="Q30" s="33">
        <v>1</v>
      </c>
      <c r="R30" s="33">
        <f>'Tabla 221589 gratif'!A26</f>
        <v>23</v>
      </c>
      <c r="S30" s="33">
        <f>'Tabla 221585 PV'!A26</f>
        <v>23</v>
      </c>
      <c r="T30" s="33">
        <v>1</v>
      </c>
      <c r="U30" s="33">
        <v>1</v>
      </c>
      <c r="V30" s="33">
        <v>1</v>
      </c>
      <c r="W30" s="33">
        <v>1</v>
      </c>
      <c r="X30" s="33">
        <v>1</v>
      </c>
      <c r="Y30" s="33">
        <v>1</v>
      </c>
      <c r="Z30" s="33">
        <v>1</v>
      </c>
      <c r="AA30" s="33">
        <v>1</v>
      </c>
      <c r="AB30" s="65">
        <f t="shared" si="1"/>
        <v>43098</v>
      </c>
      <c r="AC30" s="38" t="s">
        <v>337</v>
      </c>
      <c r="AD30" s="38">
        <f t="shared" si="2"/>
        <v>2017</v>
      </c>
      <c r="AE30" s="65">
        <f t="shared" si="3"/>
        <v>43098</v>
      </c>
      <c r="AF30" s="21" t="s">
        <v>380</v>
      </c>
    </row>
    <row r="31" spans="1:32" s="32" customFormat="1" ht="45">
      <c r="A31" s="38">
        <v>2017</v>
      </c>
      <c r="B31" s="42" t="str">
        <f t="shared" si="0"/>
        <v>Cuarto Trimestre</v>
      </c>
      <c r="C31" s="38" t="s">
        <v>7</v>
      </c>
      <c r="D31" s="18" t="s">
        <v>294</v>
      </c>
      <c r="E31" s="18" t="s">
        <v>295</v>
      </c>
      <c r="F31" s="27" t="s">
        <v>296</v>
      </c>
      <c r="G31" s="27" t="s">
        <v>329</v>
      </c>
      <c r="H31" s="18" t="s">
        <v>201</v>
      </c>
      <c r="I31" s="18" t="s">
        <v>202</v>
      </c>
      <c r="J31" s="18" t="s">
        <v>203</v>
      </c>
      <c r="K31" s="20" t="s">
        <v>10</v>
      </c>
      <c r="L31" s="24">
        <v>16000</v>
      </c>
      <c r="M31" s="23">
        <v>14485.34</v>
      </c>
      <c r="N31" s="33">
        <v>1</v>
      </c>
      <c r="O31" s="33">
        <v>1</v>
      </c>
      <c r="P31" s="33">
        <v>1</v>
      </c>
      <c r="Q31" s="33">
        <v>1</v>
      </c>
      <c r="R31" s="33">
        <f>'Tabla 221589 gratif'!A27</f>
        <v>24</v>
      </c>
      <c r="S31" s="33">
        <f>'Tabla 221585 PV'!A27</f>
        <v>24</v>
      </c>
      <c r="T31" s="33">
        <v>1</v>
      </c>
      <c r="U31" s="33">
        <v>1</v>
      </c>
      <c r="V31" s="33">
        <v>1</v>
      </c>
      <c r="W31" s="33">
        <v>1</v>
      </c>
      <c r="X31" s="33">
        <v>1</v>
      </c>
      <c r="Y31" s="33">
        <v>1</v>
      </c>
      <c r="Z31" s="33">
        <v>1</v>
      </c>
      <c r="AA31" s="33">
        <v>1</v>
      </c>
      <c r="AB31" s="65">
        <f t="shared" si="1"/>
        <v>43098</v>
      </c>
      <c r="AC31" s="38" t="s">
        <v>337</v>
      </c>
      <c r="AD31" s="38">
        <f t="shared" si="2"/>
        <v>2017</v>
      </c>
      <c r="AE31" s="65">
        <f t="shared" si="3"/>
        <v>43098</v>
      </c>
      <c r="AF31" s="38"/>
    </row>
    <row r="32" spans="1:32" s="32" customFormat="1" ht="33.75">
      <c r="A32" s="38">
        <v>2017</v>
      </c>
      <c r="B32" s="42" t="str">
        <f t="shared" si="0"/>
        <v>Cuarto Trimestre</v>
      </c>
      <c r="C32" s="38" t="s">
        <v>0</v>
      </c>
      <c r="D32" s="18" t="s">
        <v>297</v>
      </c>
      <c r="E32" s="18" t="s">
        <v>275</v>
      </c>
      <c r="F32" s="29" t="s">
        <v>276</v>
      </c>
      <c r="G32" s="27" t="s">
        <v>329</v>
      </c>
      <c r="H32" s="18" t="s">
        <v>204</v>
      </c>
      <c r="I32" s="18" t="s">
        <v>205</v>
      </c>
      <c r="J32" s="18" t="s">
        <v>206</v>
      </c>
      <c r="K32" s="20" t="s">
        <v>10</v>
      </c>
      <c r="L32" s="22">
        <v>32448.42</v>
      </c>
      <c r="M32" s="23">
        <v>21409.24</v>
      </c>
      <c r="N32" s="33">
        <v>1</v>
      </c>
      <c r="O32" s="33">
        <v>1</v>
      </c>
      <c r="P32" s="33">
        <v>1</v>
      </c>
      <c r="Q32" s="33">
        <v>1</v>
      </c>
      <c r="R32" s="33">
        <f>'Tabla 221589 gratif'!A28</f>
        <v>25</v>
      </c>
      <c r="S32" s="33">
        <f>'Tabla 221585 PV'!A28</f>
        <v>25</v>
      </c>
      <c r="T32" s="33">
        <v>1</v>
      </c>
      <c r="U32" s="33">
        <v>1</v>
      </c>
      <c r="V32" s="33">
        <v>4</v>
      </c>
      <c r="W32" s="33">
        <v>1</v>
      </c>
      <c r="X32" s="33">
        <v>1</v>
      </c>
      <c r="Y32" s="33">
        <v>1</v>
      </c>
      <c r="Z32" s="33">
        <v>1</v>
      </c>
      <c r="AA32" s="33">
        <v>1</v>
      </c>
      <c r="AB32" s="65">
        <f t="shared" si="1"/>
        <v>43098</v>
      </c>
      <c r="AC32" s="38" t="s">
        <v>337</v>
      </c>
      <c r="AD32" s="38">
        <f t="shared" si="2"/>
        <v>2017</v>
      </c>
      <c r="AE32" s="65">
        <f t="shared" si="3"/>
        <v>43098</v>
      </c>
      <c r="AF32" s="38"/>
    </row>
    <row r="33" spans="1:32" s="32" customFormat="1" ht="45">
      <c r="A33" s="38">
        <v>2017</v>
      </c>
      <c r="B33" s="42" t="str">
        <f t="shared" si="0"/>
        <v>Cuarto Trimestre</v>
      </c>
      <c r="C33" s="38" t="s">
        <v>7</v>
      </c>
      <c r="D33" s="18" t="s">
        <v>298</v>
      </c>
      <c r="E33" s="18" t="s">
        <v>299</v>
      </c>
      <c r="F33" s="15" t="s">
        <v>300</v>
      </c>
      <c r="G33" s="27" t="s">
        <v>330</v>
      </c>
      <c r="H33" s="15" t="s">
        <v>207</v>
      </c>
      <c r="I33" s="18" t="s">
        <v>208</v>
      </c>
      <c r="J33" s="18" t="s">
        <v>209</v>
      </c>
      <c r="K33" s="20" t="s">
        <v>11</v>
      </c>
      <c r="L33" s="24">
        <v>16000</v>
      </c>
      <c r="M33" s="23">
        <v>14485.34</v>
      </c>
      <c r="N33" s="33">
        <v>1</v>
      </c>
      <c r="O33" s="33">
        <v>1</v>
      </c>
      <c r="P33" s="33">
        <v>1</v>
      </c>
      <c r="Q33" s="33">
        <v>1</v>
      </c>
      <c r="R33" s="33">
        <f>'Tabla 221589 gratif'!A29</f>
        <v>26</v>
      </c>
      <c r="S33" s="33">
        <f>'Tabla 221585 PV'!A29</f>
        <v>26</v>
      </c>
      <c r="T33" s="33">
        <v>1</v>
      </c>
      <c r="U33" s="33">
        <v>1</v>
      </c>
      <c r="V33" s="33">
        <v>1</v>
      </c>
      <c r="W33" s="33">
        <v>1</v>
      </c>
      <c r="X33" s="33">
        <v>1</v>
      </c>
      <c r="Y33" s="33">
        <v>1</v>
      </c>
      <c r="Z33" s="33">
        <v>1</v>
      </c>
      <c r="AA33" s="33">
        <v>1</v>
      </c>
      <c r="AB33" s="65">
        <f t="shared" si="1"/>
        <v>43098</v>
      </c>
      <c r="AC33" s="38" t="s">
        <v>337</v>
      </c>
      <c r="AD33" s="38">
        <f t="shared" si="2"/>
        <v>2017</v>
      </c>
      <c r="AE33" s="65">
        <f t="shared" si="3"/>
        <v>43098</v>
      </c>
      <c r="AF33" s="38"/>
    </row>
    <row r="34" spans="1:32" s="32" customFormat="1" ht="56.25">
      <c r="A34" s="38">
        <v>2017</v>
      </c>
      <c r="B34" s="42" t="str">
        <f t="shared" si="0"/>
        <v>Cuarto Trimestre</v>
      </c>
      <c r="C34" s="38" t="s">
        <v>7</v>
      </c>
      <c r="D34" s="18" t="s">
        <v>297</v>
      </c>
      <c r="E34" s="18" t="s">
        <v>301</v>
      </c>
      <c r="F34" s="15" t="s">
        <v>302</v>
      </c>
      <c r="G34" s="27" t="s">
        <v>331</v>
      </c>
      <c r="H34" s="15" t="s">
        <v>210</v>
      </c>
      <c r="I34" s="18" t="s">
        <v>211</v>
      </c>
      <c r="J34" s="18" t="s">
        <v>212</v>
      </c>
      <c r="K34" s="20" t="s">
        <v>10</v>
      </c>
      <c r="L34" s="24">
        <v>14000</v>
      </c>
      <c r="M34" s="23">
        <v>12674.66</v>
      </c>
      <c r="N34" s="33">
        <v>1</v>
      </c>
      <c r="O34" s="33">
        <v>1</v>
      </c>
      <c r="P34" s="33">
        <v>1</v>
      </c>
      <c r="Q34" s="33">
        <v>1</v>
      </c>
      <c r="R34" s="33">
        <f>'Tabla 221589 gratif'!A30</f>
        <v>27</v>
      </c>
      <c r="S34" s="33">
        <f>'Tabla 221585 PV'!A30</f>
        <v>27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33">
        <v>1</v>
      </c>
      <c r="Z34" s="33">
        <v>1</v>
      </c>
      <c r="AA34" s="33">
        <v>1</v>
      </c>
      <c r="AB34" s="65">
        <f t="shared" si="1"/>
        <v>43098</v>
      </c>
      <c r="AC34" s="38" t="s">
        <v>337</v>
      </c>
      <c r="AD34" s="38">
        <f t="shared" si="2"/>
        <v>2017</v>
      </c>
      <c r="AE34" s="65">
        <f t="shared" si="3"/>
        <v>43098</v>
      </c>
      <c r="AF34" s="38"/>
    </row>
    <row r="35" spans="1:32" s="32" customFormat="1" ht="45">
      <c r="A35" s="38">
        <v>2017</v>
      </c>
      <c r="B35" s="42" t="str">
        <f t="shared" si="0"/>
        <v>Cuarto Trimestre</v>
      </c>
      <c r="C35" s="38" t="s">
        <v>7</v>
      </c>
      <c r="D35" s="18" t="s">
        <v>297</v>
      </c>
      <c r="E35" s="18" t="s">
        <v>303</v>
      </c>
      <c r="F35" s="15" t="s">
        <v>304</v>
      </c>
      <c r="G35" s="27" t="s">
        <v>331</v>
      </c>
      <c r="H35" s="19" t="s">
        <v>353</v>
      </c>
      <c r="I35" s="17" t="s">
        <v>349</v>
      </c>
      <c r="J35" s="17" t="s">
        <v>151</v>
      </c>
      <c r="K35" s="20" t="s">
        <v>11</v>
      </c>
      <c r="L35" s="24">
        <v>12000</v>
      </c>
      <c r="M35" s="23">
        <v>10864</v>
      </c>
      <c r="N35" s="33">
        <v>1</v>
      </c>
      <c r="O35" s="33">
        <v>1</v>
      </c>
      <c r="P35" s="33">
        <v>1</v>
      </c>
      <c r="Q35" s="33">
        <v>1</v>
      </c>
      <c r="R35" s="33">
        <f>'Tabla 221589 gratif'!A31</f>
        <v>28</v>
      </c>
      <c r="S35" s="33">
        <f>'Tabla 221585 PV'!A31</f>
        <v>28</v>
      </c>
      <c r="T35" s="33">
        <v>1</v>
      </c>
      <c r="U35" s="33">
        <v>1</v>
      </c>
      <c r="V35" s="33">
        <v>1</v>
      </c>
      <c r="W35" s="33">
        <v>1</v>
      </c>
      <c r="X35" s="33">
        <v>1</v>
      </c>
      <c r="Y35" s="33">
        <v>1</v>
      </c>
      <c r="Z35" s="33">
        <v>1</v>
      </c>
      <c r="AA35" s="33">
        <v>1</v>
      </c>
      <c r="AB35" s="65">
        <f t="shared" si="1"/>
        <v>43098</v>
      </c>
      <c r="AC35" s="38" t="s">
        <v>337</v>
      </c>
      <c r="AD35" s="38">
        <f t="shared" si="2"/>
        <v>2017</v>
      </c>
      <c r="AE35" s="65">
        <f t="shared" si="3"/>
        <v>43098</v>
      </c>
      <c r="AF35" s="38"/>
    </row>
    <row r="36" spans="1:32" s="32" customFormat="1" ht="56.25">
      <c r="A36" s="38">
        <v>2017</v>
      </c>
      <c r="B36" s="42" t="str">
        <f t="shared" si="0"/>
        <v>Cuarto Trimestre</v>
      </c>
      <c r="C36" s="38" t="s">
        <v>7</v>
      </c>
      <c r="D36" s="18" t="s">
        <v>297</v>
      </c>
      <c r="E36" s="18" t="s">
        <v>305</v>
      </c>
      <c r="F36" s="15" t="s">
        <v>306</v>
      </c>
      <c r="G36" s="27" t="s">
        <v>331</v>
      </c>
      <c r="H36" s="19" t="s">
        <v>350</v>
      </c>
      <c r="I36" s="17" t="s">
        <v>351</v>
      </c>
      <c r="J36" s="17" t="s">
        <v>352</v>
      </c>
      <c r="K36" s="20" t="s">
        <v>10</v>
      </c>
      <c r="L36" s="24">
        <v>15000</v>
      </c>
      <c r="M36" s="23">
        <v>13580</v>
      </c>
      <c r="N36" s="33">
        <v>1</v>
      </c>
      <c r="O36" s="33">
        <v>1</v>
      </c>
      <c r="P36" s="33">
        <v>1</v>
      </c>
      <c r="Q36" s="33">
        <v>1</v>
      </c>
      <c r="R36" s="33">
        <f>'Tabla 221589 gratif'!A32</f>
        <v>29</v>
      </c>
      <c r="S36" s="33">
        <f>'Tabla 221585 PV'!A32</f>
        <v>29</v>
      </c>
      <c r="T36" s="33">
        <v>1</v>
      </c>
      <c r="U36" s="33">
        <v>1</v>
      </c>
      <c r="V36" s="33">
        <v>1</v>
      </c>
      <c r="W36" s="33">
        <v>1</v>
      </c>
      <c r="X36" s="33">
        <v>1</v>
      </c>
      <c r="Y36" s="33">
        <v>1</v>
      </c>
      <c r="Z36" s="33">
        <v>1</v>
      </c>
      <c r="AA36" s="33">
        <v>1</v>
      </c>
      <c r="AB36" s="65">
        <f t="shared" si="1"/>
        <v>43098</v>
      </c>
      <c r="AC36" s="38" t="s">
        <v>337</v>
      </c>
      <c r="AD36" s="38">
        <f t="shared" si="2"/>
        <v>2017</v>
      </c>
      <c r="AE36" s="65">
        <f t="shared" si="3"/>
        <v>43098</v>
      </c>
      <c r="AF36" s="38"/>
    </row>
    <row r="37" spans="1:32" s="32" customFormat="1" ht="56.25">
      <c r="A37" s="38">
        <v>2017</v>
      </c>
      <c r="B37" s="42" t="str">
        <f t="shared" si="0"/>
        <v>Cuarto Trimestre</v>
      </c>
      <c r="C37" s="38" t="s">
        <v>7</v>
      </c>
      <c r="D37" s="18" t="s">
        <v>297</v>
      </c>
      <c r="E37" s="18" t="s">
        <v>305</v>
      </c>
      <c r="F37" s="15" t="s">
        <v>306</v>
      </c>
      <c r="G37" s="27" t="s">
        <v>331</v>
      </c>
      <c r="H37" s="15" t="s">
        <v>213</v>
      </c>
      <c r="I37" s="18" t="s">
        <v>214</v>
      </c>
      <c r="J37" s="18" t="s">
        <v>215</v>
      </c>
      <c r="K37" s="20" t="s">
        <v>11</v>
      </c>
      <c r="L37" s="24">
        <v>14000</v>
      </c>
      <c r="M37" s="23">
        <v>12674.66</v>
      </c>
      <c r="N37" s="33">
        <v>1</v>
      </c>
      <c r="O37" s="33">
        <v>1</v>
      </c>
      <c r="P37" s="33">
        <v>1</v>
      </c>
      <c r="Q37" s="33">
        <v>1</v>
      </c>
      <c r="R37" s="33">
        <f>'Tabla 221589 gratif'!A33</f>
        <v>30</v>
      </c>
      <c r="S37" s="33">
        <f>'Tabla 221585 PV'!A33</f>
        <v>30</v>
      </c>
      <c r="T37" s="33">
        <v>1</v>
      </c>
      <c r="U37" s="33">
        <v>1</v>
      </c>
      <c r="V37" s="33">
        <v>1</v>
      </c>
      <c r="W37" s="33">
        <v>1</v>
      </c>
      <c r="X37" s="33">
        <v>1</v>
      </c>
      <c r="Y37" s="33">
        <v>1</v>
      </c>
      <c r="Z37" s="33">
        <v>1</v>
      </c>
      <c r="AA37" s="33">
        <v>1</v>
      </c>
      <c r="AB37" s="65">
        <f t="shared" si="1"/>
        <v>43098</v>
      </c>
      <c r="AC37" s="38" t="s">
        <v>337</v>
      </c>
      <c r="AD37" s="38">
        <f t="shared" si="2"/>
        <v>2017</v>
      </c>
      <c r="AE37" s="65">
        <f t="shared" si="3"/>
        <v>43098</v>
      </c>
      <c r="AF37" s="38"/>
    </row>
    <row r="38" spans="1:32" s="32" customFormat="1" ht="56.25">
      <c r="A38" s="38">
        <v>2017</v>
      </c>
      <c r="B38" s="42" t="str">
        <f t="shared" si="0"/>
        <v>Cuarto Trimestre</v>
      </c>
      <c r="C38" s="38" t="s">
        <v>7</v>
      </c>
      <c r="D38" s="18" t="s">
        <v>297</v>
      </c>
      <c r="E38" s="18" t="s">
        <v>305</v>
      </c>
      <c r="F38" s="15" t="s">
        <v>306</v>
      </c>
      <c r="G38" s="27" t="s">
        <v>331</v>
      </c>
      <c r="H38" s="15" t="s">
        <v>232</v>
      </c>
      <c r="I38" s="18" t="s">
        <v>377</v>
      </c>
      <c r="J38" s="18" t="s">
        <v>378</v>
      </c>
      <c r="K38" s="20" t="s">
        <v>10</v>
      </c>
      <c r="L38" s="24">
        <v>12000</v>
      </c>
      <c r="M38" s="23">
        <v>10864</v>
      </c>
      <c r="N38" s="33">
        <v>1</v>
      </c>
      <c r="O38" s="33">
        <v>1</v>
      </c>
      <c r="P38" s="33">
        <v>1</v>
      </c>
      <c r="Q38" s="33">
        <v>1</v>
      </c>
      <c r="R38" s="33">
        <f>'Tabla 221589 gratif'!A34</f>
        <v>31</v>
      </c>
      <c r="S38" s="33">
        <f>'Tabla 221585 PV'!A34</f>
        <v>31</v>
      </c>
      <c r="T38" s="33">
        <v>1</v>
      </c>
      <c r="U38" s="33">
        <v>1</v>
      </c>
      <c r="V38" s="33">
        <v>1</v>
      </c>
      <c r="W38" s="33">
        <v>1</v>
      </c>
      <c r="X38" s="33">
        <v>1</v>
      </c>
      <c r="Y38" s="33">
        <v>1</v>
      </c>
      <c r="Z38" s="33">
        <v>1</v>
      </c>
      <c r="AA38" s="33">
        <v>1</v>
      </c>
      <c r="AB38" s="65">
        <f t="shared" si="1"/>
        <v>43098</v>
      </c>
      <c r="AC38" s="38" t="s">
        <v>337</v>
      </c>
      <c r="AD38" s="38">
        <f t="shared" si="2"/>
        <v>2017</v>
      </c>
      <c r="AE38" s="65">
        <f t="shared" si="3"/>
        <v>43098</v>
      </c>
      <c r="AF38" s="21" t="s">
        <v>384</v>
      </c>
    </row>
    <row r="39" spans="1:32" s="32" customFormat="1" ht="56.25">
      <c r="A39" s="38">
        <v>2017</v>
      </c>
      <c r="B39" s="42" t="str">
        <f t="shared" si="0"/>
        <v>Cuarto Trimestre</v>
      </c>
      <c r="C39" s="38" t="s">
        <v>7</v>
      </c>
      <c r="D39" s="18" t="s">
        <v>297</v>
      </c>
      <c r="E39" s="18" t="s">
        <v>305</v>
      </c>
      <c r="F39" s="15" t="s">
        <v>306</v>
      </c>
      <c r="G39" s="27" t="s">
        <v>331</v>
      </c>
      <c r="H39" s="15" t="s">
        <v>219</v>
      </c>
      <c r="I39" s="18" t="s">
        <v>220</v>
      </c>
      <c r="J39" s="18" t="s">
        <v>215</v>
      </c>
      <c r="K39" s="20" t="s">
        <v>10</v>
      </c>
      <c r="L39" s="24">
        <v>8000</v>
      </c>
      <c r="M39" s="23">
        <v>7242.66</v>
      </c>
      <c r="N39" s="33">
        <v>1</v>
      </c>
      <c r="O39" s="33">
        <v>1</v>
      </c>
      <c r="P39" s="33">
        <v>1</v>
      </c>
      <c r="Q39" s="33">
        <v>1</v>
      </c>
      <c r="R39" s="33">
        <f>'Tabla 221589 gratif'!A35</f>
        <v>32</v>
      </c>
      <c r="S39" s="33">
        <f>'Tabla 221585 PV'!A35</f>
        <v>32</v>
      </c>
      <c r="T39" s="33">
        <v>1</v>
      </c>
      <c r="U39" s="33">
        <v>1</v>
      </c>
      <c r="V39" s="33">
        <v>1</v>
      </c>
      <c r="W39" s="33">
        <v>1</v>
      </c>
      <c r="X39" s="33">
        <v>1</v>
      </c>
      <c r="Y39" s="33">
        <v>1</v>
      </c>
      <c r="Z39" s="33">
        <v>1</v>
      </c>
      <c r="AA39" s="33">
        <v>1</v>
      </c>
      <c r="AB39" s="65">
        <f t="shared" si="1"/>
        <v>43098</v>
      </c>
      <c r="AC39" s="38" t="s">
        <v>337</v>
      </c>
      <c r="AD39" s="38">
        <f t="shared" si="2"/>
        <v>2017</v>
      </c>
      <c r="AE39" s="65">
        <f t="shared" si="3"/>
        <v>43098</v>
      </c>
      <c r="AF39" s="38"/>
    </row>
    <row r="40" spans="1:32" s="32" customFormat="1" ht="56.25">
      <c r="A40" s="38">
        <v>2017</v>
      </c>
      <c r="B40" s="42" t="str">
        <f t="shared" si="0"/>
        <v>Cuarto Trimestre</v>
      </c>
      <c r="C40" s="38" t="s">
        <v>7</v>
      </c>
      <c r="D40" s="18" t="s">
        <v>297</v>
      </c>
      <c r="E40" s="18" t="s">
        <v>305</v>
      </c>
      <c r="F40" s="15" t="s">
        <v>306</v>
      </c>
      <c r="G40" s="27" t="s">
        <v>331</v>
      </c>
      <c r="H40" s="15" t="s">
        <v>221</v>
      </c>
      <c r="I40" s="18" t="s">
        <v>222</v>
      </c>
      <c r="J40" s="18" t="s">
        <v>223</v>
      </c>
      <c r="K40" s="20" t="s">
        <v>10</v>
      </c>
      <c r="L40" s="24">
        <v>10000</v>
      </c>
      <c r="M40" s="23">
        <v>9053.34</v>
      </c>
      <c r="N40" s="33">
        <v>1</v>
      </c>
      <c r="O40" s="33">
        <v>1</v>
      </c>
      <c r="P40" s="33">
        <v>1</v>
      </c>
      <c r="Q40" s="33">
        <v>1</v>
      </c>
      <c r="R40" s="33">
        <f>'Tabla 221589 gratif'!A36</f>
        <v>33</v>
      </c>
      <c r="S40" s="33">
        <f>'Tabla 221585 PV'!A36</f>
        <v>33</v>
      </c>
      <c r="T40" s="33">
        <v>1</v>
      </c>
      <c r="U40" s="33">
        <v>1</v>
      </c>
      <c r="V40" s="33">
        <v>1</v>
      </c>
      <c r="W40" s="33">
        <v>1</v>
      </c>
      <c r="X40" s="33">
        <v>1</v>
      </c>
      <c r="Y40" s="33">
        <v>1</v>
      </c>
      <c r="Z40" s="33">
        <v>1</v>
      </c>
      <c r="AA40" s="33">
        <v>1</v>
      </c>
      <c r="AB40" s="65">
        <f t="shared" si="1"/>
        <v>43098</v>
      </c>
      <c r="AC40" s="38" t="s">
        <v>337</v>
      </c>
      <c r="AD40" s="38">
        <f t="shared" si="2"/>
        <v>2017</v>
      </c>
      <c r="AE40" s="65">
        <f t="shared" si="3"/>
        <v>43098</v>
      </c>
      <c r="AF40" s="38"/>
    </row>
    <row r="41" spans="1:32" s="32" customFormat="1" ht="56.25">
      <c r="A41" s="38">
        <v>2017</v>
      </c>
      <c r="B41" s="42" t="str">
        <f t="shared" si="0"/>
        <v>Cuarto Trimestre</v>
      </c>
      <c r="C41" s="38" t="s">
        <v>7</v>
      </c>
      <c r="D41" s="18" t="s">
        <v>297</v>
      </c>
      <c r="E41" s="18" t="s">
        <v>305</v>
      </c>
      <c r="F41" s="15" t="s">
        <v>306</v>
      </c>
      <c r="G41" s="27" t="s">
        <v>331</v>
      </c>
      <c r="H41" s="15" t="s">
        <v>224</v>
      </c>
      <c r="I41" s="18" t="s">
        <v>225</v>
      </c>
      <c r="J41" s="18" t="s">
        <v>226</v>
      </c>
      <c r="K41" s="20" t="s">
        <v>11</v>
      </c>
      <c r="L41" s="24">
        <v>10000</v>
      </c>
      <c r="M41" s="23">
        <v>9053.34</v>
      </c>
      <c r="N41" s="33">
        <v>1</v>
      </c>
      <c r="O41" s="33">
        <v>1</v>
      </c>
      <c r="P41" s="33">
        <v>1</v>
      </c>
      <c r="Q41" s="33">
        <v>1</v>
      </c>
      <c r="R41" s="33">
        <f>'Tabla 221589 gratif'!A37</f>
        <v>34</v>
      </c>
      <c r="S41" s="33">
        <f>'Tabla 221585 PV'!A37</f>
        <v>34</v>
      </c>
      <c r="T41" s="33">
        <v>1</v>
      </c>
      <c r="U41" s="33">
        <v>1</v>
      </c>
      <c r="V41" s="33">
        <v>1</v>
      </c>
      <c r="W41" s="33">
        <v>1</v>
      </c>
      <c r="X41" s="33">
        <v>1</v>
      </c>
      <c r="Y41" s="33">
        <v>1</v>
      </c>
      <c r="Z41" s="33">
        <v>1</v>
      </c>
      <c r="AA41" s="33">
        <v>1</v>
      </c>
      <c r="AB41" s="65">
        <f t="shared" si="1"/>
        <v>43098</v>
      </c>
      <c r="AC41" s="38" t="s">
        <v>337</v>
      </c>
      <c r="AD41" s="38">
        <f t="shared" si="2"/>
        <v>2017</v>
      </c>
      <c r="AE41" s="65">
        <f t="shared" si="3"/>
        <v>43098</v>
      </c>
      <c r="AF41" s="38"/>
    </row>
    <row r="42" spans="1:32" s="32" customFormat="1" ht="56.25">
      <c r="A42" s="38">
        <v>2017</v>
      </c>
      <c r="B42" s="42" t="str">
        <f t="shared" si="0"/>
        <v>Cuarto Trimestre</v>
      </c>
      <c r="C42" s="38" t="s">
        <v>9</v>
      </c>
      <c r="D42" s="18" t="s">
        <v>297</v>
      </c>
      <c r="E42" s="18" t="s">
        <v>305</v>
      </c>
      <c r="F42" s="27" t="s">
        <v>306</v>
      </c>
      <c r="G42" s="27" t="s">
        <v>331</v>
      </c>
      <c r="H42" s="15" t="s">
        <v>227</v>
      </c>
      <c r="I42" s="18" t="s">
        <v>228</v>
      </c>
      <c r="J42" s="18" t="s">
        <v>166</v>
      </c>
      <c r="K42" s="20" t="s">
        <v>11</v>
      </c>
      <c r="L42" s="25">
        <v>16000</v>
      </c>
      <c r="M42" s="23">
        <v>14485.34</v>
      </c>
      <c r="N42" s="33">
        <v>1</v>
      </c>
      <c r="O42" s="33">
        <v>1</v>
      </c>
      <c r="P42" s="33">
        <v>1</v>
      </c>
      <c r="Q42" s="33">
        <v>1</v>
      </c>
      <c r="R42" s="33">
        <f>'Tabla 221589 gratif'!A38</f>
        <v>35</v>
      </c>
      <c r="S42" s="33">
        <f>'Tabla 221585 PV'!A38</f>
        <v>35</v>
      </c>
      <c r="T42" s="33">
        <v>1</v>
      </c>
      <c r="U42" s="33">
        <v>1</v>
      </c>
      <c r="V42" s="33">
        <v>1</v>
      </c>
      <c r="W42" s="33">
        <v>1</v>
      </c>
      <c r="X42" s="33">
        <v>1</v>
      </c>
      <c r="Y42" s="33">
        <v>1</v>
      </c>
      <c r="Z42" s="33">
        <v>1</v>
      </c>
      <c r="AA42" s="33">
        <v>1</v>
      </c>
      <c r="AB42" s="65">
        <f t="shared" si="1"/>
        <v>43098</v>
      </c>
      <c r="AC42" s="38" t="s">
        <v>337</v>
      </c>
      <c r="AD42" s="38">
        <f t="shared" si="2"/>
        <v>2017</v>
      </c>
      <c r="AE42" s="65">
        <f t="shared" si="3"/>
        <v>43098</v>
      </c>
      <c r="AF42" s="38"/>
    </row>
    <row r="43" spans="1:32" s="32" customFormat="1" ht="56.25">
      <c r="A43" s="38">
        <v>2017</v>
      </c>
      <c r="B43" s="42" t="str">
        <f t="shared" si="0"/>
        <v>Cuarto Trimestre</v>
      </c>
      <c r="C43" s="38" t="s">
        <v>9</v>
      </c>
      <c r="D43" s="18" t="s">
        <v>297</v>
      </c>
      <c r="E43" s="18" t="s">
        <v>305</v>
      </c>
      <c r="F43" s="27" t="s">
        <v>306</v>
      </c>
      <c r="G43" s="27" t="s">
        <v>331</v>
      </c>
      <c r="H43" s="15" t="s">
        <v>229</v>
      </c>
      <c r="I43" s="18" t="s">
        <v>222</v>
      </c>
      <c r="J43" s="18" t="s">
        <v>230</v>
      </c>
      <c r="K43" s="20" t="s">
        <v>10</v>
      </c>
      <c r="L43" s="25">
        <v>12000</v>
      </c>
      <c r="M43" s="23">
        <v>10864</v>
      </c>
      <c r="N43" s="33">
        <v>1</v>
      </c>
      <c r="O43" s="33">
        <v>1</v>
      </c>
      <c r="P43" s="33">
        <v>1</v>
      </c>
      <c r="Q43" s="33">
        <v>1</v>
      </c>
      <c r="R43" s="33">
        <f>'Tabla 221589 gratif'!A39</f>
        <v>36</v>
      </c>
      <c r="S43" s="33">
        <f>'Tabla 221585 PV'!A39</f>
        <v>36</v>
      </c>
      <c r="T43" s="33">
        <v>1</v>
      </c>
      <c r="U43" s="33">
        <v>1</v>
      </c>
      <c r="V43" s="33">
        <v>1</v>
      </c>
      <c r="W43" s="33">
        <v>1</v>
      </c>
      <c r="X43" s="33">
        <v>1</v>
      </c>
      <c r="Y43" s="33">
        <v>1</v>
      </c>
      <c r="Z43" s="33">
        <v>1</v>
      </c>
      <c r="AA43" s="33">
        <v>1</v>
      </c>
      <c r="AB43" s="65">
        <f t="shared" si="1"/>
        <v>43098</v>
      </c>
      <c r="AC43" s="38" t="s">
        <v>337</v>
      </c>
      <c r="AD43" s="38">
        <f t="shared" si="2"/>
        <v>2017</v>
      </c>
      <c r="AE43" s="65">
        <f t="shared" si="3"/>
        <v>43098</v>
      </c>
      <c r="AF43" s="38"/>
    </row>
    <row r="44" spans="1:32" s="32" customFormat="1" ht="56.25">
      <c r="A44" s="38">
        <v>2017</v>
      </c>
      <c r="B44" s="42" t="str">
        <f t="shared" si="0"/>
        <v>Cuarto Trimestre</v>
      </c>
      <c r="C44" s="38" t="s">
        <v>9</v>
      </c>
      <c r="D44" s="18" t="s">
        <v>297</v>
      </c>
      <c r="E44" s="18" t="s">
        <v>305</v>
      </c>
      <c r="F44" s="27" t="s">
        <v>306</v>
      </c>
      <c r="G44" s="27" t="s">
        <v>331</v>
      </c>
      <c r="H44" s="15" t="s">
        <v>231</v>
      </c>
      <c r="I44" s="18" t="s">
        <v>151</v>
      </c>
      <c r="J44" s="18" t="s">
        <v>223</v>
      </c>
      <c r="K44" s="20" t="s">
        <v>10</v>
      </c>
      <c r="L44" s="25">
        <v>12000</v>
      </c>
      <c r="M44" s="23">
        <v>10864</v>
      </c>
      <c r="N44" s="33">
        <v>1</v>
      </c>
      <c r="O44" s="33">
        <v>1</v>
      </c>
      <c r="P44" s="33">
        <v>1</v>
      </c>
      <c r="Q44" s="33">
        <v>1</v>
      </c>
      <c r="R44" s="33">
        <f>'Tabla 221589 gratif'!A40</f>
        <v>37</v>
      </c>
      <c r="S44" s="33">
        <f>'Tabla 221585 PV'!A40</f>
        <v>37</v>
      </c>
      <c r="T44" s="33">
        <v>1</v>
      </c>
      <c r="U44" s="33">
        <v>1</v>
      </c>
      <c r="V44" s="33">
        <v>1</v>
      </c>
      <c r="W44" s="33">
        <v>1</v>
      </c>
      <c r="X44" s="33">
        <v>1</v>
      </c>
      <c r="Y44" s="33">
        <v>1</v>
      </c>
      <c r="Z44" s="33">
        <v>1</v>
      </c>
      <c r="AA44" s="33">
        <v>1</v>
      </c>
      <c r="AB44" s="65">
        <f t="shared" si="1"/>
        <v>43098</v>
      </c>
      <c r="AC44" s="38" t="s">
        <v>337</v>
      </c>
      <c r="AD44" s="38">
        <f t="shared" si="2"/>
        <v>2017</v>
      </c>
      <c r="AE44" s="65">
        <f t="shared" si="3"/>
        <v>43098</v>
      </c>
      <c r="AF44" s="38"/>
    </row>
    <row r="45" spans="1:32" s="32" customFormat="1" ht="56.25">
      <c r="A45" s="38">
        <v>2017</v>
      </c>
      <c r="B45" s="42" t="str">
        <f t="shared" si="0"/>
        <v>Cuarto Trimestre</v>
      </c>
      <c r="C45" s="38" t="s">
        <v>7</v>
      </c>
      <c r="D45" s="18" t="s">
        <v>307</v>
      </c>
      <c r="E45" s="18" t="s">
        <v>354</v>
      </c>
      <c r="F45" s="27" t="s">
        <v>355</v>
      </c>
      <c r="G45" s="27" t="s">
        <v>332</v>
      </c>
      <c r="H45" s="15" t="s">
        <v>358</v>
      </c>
      <c r="I45" s="18" t="s">
        <v>356</v>
      </c>
      <c r="J45" s="18" t="s">
        <v>175</v>
      </c>
      <c r="K45" s="20" t="s">
        <v>10</v>
      </c>
      <c r="L45" s="25">
        <v>28200</v>
      </c>
      <c r="M45" s="23">
        <v>25530.4</v>
      </c>
      <c r="N45" s="33">
        <v>1</v>
      </c>
      <c r="O45" s="33">
        <v>1</v>
      </c>
      <c r="P45" s="33">
        <v>1</v>
      </c>
      <c r="Q45" s="33">
        <v>1</v>
      </c>
      <c r="R45" s="33">
        <f>'Tabla 221589 gratif'!A41</f>
        <v>38</v>
      </c>
      <c r="S45" s="33">
        <f>'Tabla 221585 PV'!A41</f>
        <v>38</v>
      </c>
      <c r="T45" s="33">
        <v>1</v>
      </c>
      <c r="U45" s="33">
        <v>1</v>
      </c>
      <c r="V45" s="33">
        <v>1</v>
      </c>
      <c r="W45" s="33">
        <v>1</v>
      </c>
      <c r="X45" s="33">
        <v>1</v>
      </c>
      <c r="Y45" s="33">
        <v>1</v>
      </c>
      <c r="Z45" s="33">
        <v>1</v>
      </c>
      <c r="AA45" s="33">
        <v>1</v>
      </c>
      <c r="AB45" s="65">
        <f t="shared" si="1"/>
        <v>43098</v>
      </c>
      <c r="AC45" s="38" t="s">
        <v>337</v>
      </c>
      <c r="AD45" s="38">
        <f t="shared" si="2"/>
        <v>2017</v>
      </c>
      <c r="AE45" s="65">
        <f t="shared" si="3"/>
        <v>43098</v>
      </c>
      <c r="AF45" s="38"/>
    </row>
    <row r="46" spans="1:32" s="32" customFormat="1" ht="56.25">
      <c r="A46" s="38">
        <v>2017</v>
      </c>
      <c r="B46" s="42" t="str">
        <f t="shared" si="0"/>
        <v>Cuarto Trimestre</v>
      </c>
      <c r="C46" s="38" t="s">
        <v>7</v>
      </c>
      <c r="D46" s="18" t="s">
        <v>307</v>
      </c>
      <c r="E46" s="27" t="s">
        <v>308</v>
      </c>
      <c r="F46" s="15" t="s">
        <v>309</v>
      </c>
      <c r="G46" s="27" t="s">
        <v>332</v>
      </c>
      <c r="H46" s="15" t="s">
        <v>232</v>
      </c>
      <c r="I46" s="18" t="s">
        <v>233</v>
      </c>
      <c r="J46" s="18" t="s">
        <v>234</v>
      </c>
      <c r="K46" s="20" t="s">
        <v>10</v>
      </c>
      <c r="L46" s="24">
        <v>10000</v>
      </c>
      <c r="M46" s="23">
        <v>9053.34</v>
      </c>
      <c r="N46" s="33">
        <v>1</v>
      </c>
      <c r="O46" s="33">
        <v>1</v>
      </c>
      <c r="P46" s="33">
        <v>1</v>
      </c>
      <c r="Q46" s="33">
        <v>1</v>
      </c>
      <c r="R46" s="33">
        <f>'Tabla 221589 gratif'!A42</f>
        <v>39</v>
      </c>
      <c r="S46" s="33">
        <f>'Tabla 221585 PV'!A42</f>
        <v>39</v>
      </c>
      <c r="T46" s="33">
        <v>1</v>
      </c>
      <c r="U46" s="33">
        <v>1</v>
      </c>
      <c r="V46" s="33">
        <v>1</v>
      </c>
      <c r="W46" s="33">
        <v>1</v>
      </c>
      <c r="X46" s="33">
        <v>1</v>
      </c>
      <c r="Y46" s="33">
        <v>1</v>
      </c>
      <c r="Z46" s="33">
        <v>1</v>
      </c>
      <c r="AA46" s="33">
        <v>1</v>
      </c>
      <c r="AB46" s="65">
        <f t="shared" si="1"/>
        <v>43098</v>
      </c>
      <c r="AC46" s="38" t="s">
        <v>337</v>
      </c>
      <c r="AD46" s="38">
        <f t="shared" si="2"/>
        <v>2017</v>
      </c>
      <c r="AE46" s="65">
        <f t="shared" si="3"/>
        <v>43098</v>
      </c>
      <c r="AF46" s="38"/>
    </row>
    <row r="47" spans="1:32" s="32" customFormat="1" ht="56.25">
      <c r="A47" s="38">
        <v>2017</v>
      </c>
      <c r="B47" s="42" t="str">
        <f t="shared" si="0"/>
        <v>Cuarto Trimestre</v>
      </c>
      <c r="C47" s="38" t="s">
        <v>7</v>
      </c>
      <c r="D47" s="18" t="s">
        <v>310</v>
      </c>
      <c r="E47" s="18" t="s">
        <v>305</v>
      </c>
      <c r="F47" s="15" t="s">
        <v>311</v>
      </c>
      <c r="G47" s="27" t="s">
        <v>333</v>
      </c>
      <c r="H47" s="15" t="s">
        <v>235</v>
      </c>
      <c r="I47" s="18" t="s">
        <v>236</v>
      </c>
      <c r="J47" s="18" t="s">
        <v>237</v>
      </c>
      <c r="K47" s="20" t="s">
        <v>10</v>
      </c>
      <c r="L47" s="24">
        <v>17000</v>
      </c>
      <c r="M47" s="23">
        <v>15390.66</v>
      </c>
      <c r="N47" s="33">
        <v>1</v>
      </c>
      <c r="O47" s="33">
        <v>1</v>
      </c>
      <c r="P47" s="33">
        <v>1</v>
      </c>
      <c r="Q47" s="33">
        <v>1</v>
      </c>
      <c r="R47" s="33">
        <f>'Tabla 221589 gratif'!A43</f>
        <v>40</v>
      </c>
      <c r="S47" s="33">
        <f>'Tabla 221585 PV'!A43</f>
        <v>40</v>
      </c>
      <c r="T47" s="33">
        <v>1</v>
      </c>
      <c r="U47" s="33">
        <v>1</v>
      </c>
      <c r="V47" s="33">
        <v>1</v>
      </c>
      <c r="W47" s="33">
        <v>1</v>
      </c>
      <c r="X47" s="33">
        <v>1</v>
      </c>
      <c r="Y47" s="33">
        <v>1</v>
      </c>
      <c r="Z47" s="33">
        <v>1</v>
      </c>
      <c r="AA47" s="33">
        <v>1</v>
      </c>
      <c r="AB47" s="65">
        <f t="shared" si="1"/>
        <v>43098</v>
      </c>
      <c r="AC47" s="38" t="s">
        <v>337</v>
      </c>
      <c r="AD47" s="38">
        <f t="shared" si="2"/>
        <v>2017</v>
      </c>
      <c r="AE47" s="65">
        <f t="shared" si="3"/>
        <v>43098</v>
      </c>
      <c r="AF47" s="38"/>
    </row>
    <row r="48" spans="1:32" s="32" customFormat="1" ht="76.5">
      <c r="A48" s="38">
        <v>2017</v>
      </c>
      <c r="B48" s="42" t="str">
        <f t="shared" si="0"/>
        <v>Cuarto Trimestre</v>
      </c>
      <c r="C48" s="38" t="s">
        <v>7</v>
      </c>
      <c r="D48" s="18" t="s">
        <v>310</v>
      </c>
      <c r="E48" s="18" t="s">
        <v>312</v>
      </c>
      <c r="F48" s="15" t="s">
        <v>313</v>
      </c>
      <c r="G48" s="27" t="s">
        <v>333</v>
      </c>
      <c r="H48" s="15" t="s">
        <v>196</v>
      </c>
      <c r="I48" s="18" t="s">
        <v>197</v>
      </c>
      <c r="J48" s="18" t="s">
        <v>198</v>
      </c>
      <c r="K48" s="20" t="s">
        <v>10</v>
      </c>
      <c r="L48" s="24">
        <v>7626.19</v>
      </c>
      <c r="M48" s="23">
        <v>6904.22</v>
      </c>
      <c r="N48" s="33">
        <v>1</v>
      </c>
      <c r="O48" s="33">
        <v>1</v>
      </c>
      <c r="P48" s="33">
        <v>1</v>
      </c>
      <c r="Q48" s="33">
        <v>1</v>
      </c>
      <c r="R48" s="33">
        <f>'Tabla 221589 gratif'!A44</f>
        <v>41</v>
      </c>
      <c r="S48" s="33">
        <f>'Tabla 221585 PV'!A44</f>
        <v>41</v>
      </c>
      <c r="T48" s="33">
        <v>1</v>
      </c>
      <c r="U48" s="33">
        <v>1</v>
      </c>
      <c r="V48" s="33">
        <v>1</v>
      </c>
      <c r="W48" s="33">
        <v>1</v>
      </c>
      <c r="X48" s="33">
        <v>1</v>
      </c>
      <c r="Y48" s="33">
        <v>1</v>
      </c>
      <c r="Z48" s="33">
        <v>1</v>
      </c>
      <c r="AA48" s="33">
        <v>1</v>
      </c>
      <c r="AB48" s="65">
        <f t="shared" si="1"/>
        <v>43098</v>
      </c>
      <c r="AC48" s="38" t="s">
        <v>337</v>
      </c>
      <c r="AD48" s="38">
        <f t="shared" si="2"/>
        <v>2017</v>
      </c>
      <c r="AE48" s="65">
        <f t="shared" si="3"/>
        <v>43098</v>
      </c>
      <c r="AF48" s="21" t="s">
        <v>382</v>
      </c>
    </row>
    <row r="49" spans="1:32" s="32" customFormat="1" ht="45">
      <c r="A49" s="38">
        <v>2017</v>
      </c>
      <c r="B49" s="42" t="str">
        <f t="shared" si="0"/>
        <v>Cuarto Trimestre</v>
      </c>
      <c r="C49" s="38" t="s">
        <v>7</v>
      </c>
      <c r="D49" s="18" t="s">
        <v>310</v>
      </c>
      <c r="E49" s="18" t="s">
        <v>312</v>
      </c>
      <c r="F49" s="15" t="s">
        <v>314</v>
      </c>
      <c r="G49" s="27" t="s">
        <v>333</v>
      </c>
      <c r="H49" s="15" t="s">
        <v>240</v>
      </c>
      <c r="I49" s="18" t="s">
        <v>241</v>
      </c>
      <c r="J49" s="18" t="s">
        <v>215</v>
      </c>
      <c r="K49" s="20" t="s">
        <v>10</v>
      </c>
      <c r="L49" s="24">
        <v>10000</v>
      </c>
      <c r="M49" s="23">
        <v>9053.34</v>
      </c>
      <c r="N49" s="33">
        <v>1</v>
      </c>
      <c r="O49" s="33">
        <v>1</v>
      </c>
      <c r="P49" s="33">
        <v>1</v>
      </c>
      <c r="Q49" s="33">
        <v>1</v>
      </c>
      <c r="R49" s="33">
        <f>'Tabla 221589 gratif'!A45</f>
        <v>42</v>
      </c>
      <c r="S49" s="33">
        <f>'Tabla 221585 PV'!A45</f>
        <v>42</v>
      </c>
      <c r="T49" s="33">
        <v>1</v>
      </c>
      <c r="U49" s="33">
        <v>1</v>
      </c>
      <c r="V49" s="33">
        <v>1</v>
      </c>
      <c r="W49" s="33">
        <v>1</v>
      </c>
      <c r="X49" s="33">
        <v>1</v>
      </c>
      <c r="Y49" s="33">
        <v>1</v>
      </c>
      <c r="Z49" s="33">
        <v>1</v>
      </c>
      <c r="AA49" s="33">
        <v>1</v>
      </c>
      <c r="AB49" s="65">
        <f t="shared" si="1"/>
        <v>43098</v>
      </c>
      <c r="AC49" s="38" t="s">
        <v>337</v>
      </c>
      <c r="AD49" s="38">
        <f t="shared" si="2"/>
        <v>2017</v>
      </c>
      <c r="AE49" s="65">
        <f t="shared" si="3"/>
        <v>43098</v>
      </c>
      <c r="AF49" s="38"/>
    </row>
    <row r="50" spans="1:32" s="32" customFormat="1" ht="45">
      <c r="A50" s="38">
        <v>2017</v>
      </c>
      <c r="B50" s="42" t="str">
        <f t="shared" si="0"/>
        <v>Cuarto Trimestre</v>
      </c>
      <c r="C50" s="38" t="s">
        <v>7</v>
      </c>
      <c r="D50" s="18" t="s">
        <v>315</v>
      </c>
      <c r="E50" s="18" t="s">
        <v>316</v>
      </c>
      <c r="F50" s="15" t="s">
        <v>317</v>
      </c>
      <c r="G50" s="27" t="s">
        <v>334</v>
      </c>
      <c r="H50" s="18" t="s">
        <v>242</v>
      </c>
      <c r="I50" s="18" t="s">
        <v>243</v>
      </c>
      <c r="J50" s="18" t="s">
        <v>244</v>
      </c>
      <c r="K50" s="20" t="s">
        <v>11</v>
      </c>
      <c r="L50" s="24">
        <v>15000</v>
      </c>
      <c r="M50" s="23">
        <v>13580</v>
      </c>
      <c r="N50" s="33">
        <v>1</v>
      </c>
      <c r="O50" s="33">
        <v>1</v>
      </c>
      <c r="P50" s="33">
        <v>1</v>
      </c>
      <c r="Q50" s="33">
        <v>1</v>
      </c>
      <c r="R50" s="33">
        <f>'Tabla 221589 gratif'!A46</f>
        <v>43</v>
      </c>
      <c r="S50" s="33">
        <f>'Tabla 221585 PV'!A46</f>
        <v>43</v>
      </c>
      <c r="T50" s="33">
        <v>1</v>
      </c>
      <c r="U50" s="33">
        <v>1</v>
      </c>
      <c r="V50" s="33">
        <v>1</v>
      </c>
      <c r="W50" s="33">
        <v>1</v>
      </c>
      <c r="X50" s="33">
        <v>1</v>
      </c>
      <c r="Y50" s="33">
        <v>1</v>
      </c>
      <c r="Z50" s="33">
        <v>1</v>
      </c>
      <c r="AA50" s="33">
        <v>1</v>
      </c>
      <c r="AB50" s="65">
        <f t="shared" si="1"/>
        <v>43098</v>
      </c>
      <c r="AC50" s="38" t="s">
        <v>337</v>
      </c>
      <c r="AD50" s="38">
        <f t="shared" si="2"/>
        <v>2017</v>
      </c>
      <c r="AE50" s="65">
        <f t="shared" si="3"/>
        <v>43098</v>
      </c>
      <c r="AF50" s="38"/>
    </row>
    <row r="51" spans="1:32" s="32" customFormat="1" ht="45">
      <c r="A51" s="38">
        <v>2017</v>
      </c>
      <c r="B51" s="42" t="str">
        <f t="shared" si="0"/>
        <v>Cuarto Trimestre</v>
      </c>
      <c r="C51" s="38" t="s">
        <v>7</v>
      </c>
      <c r="D51" s="18" t="s">
        <v>318</v>
      </c>
      <c r="E51" s="18" t="s">
        <v>319</v>
      </c>
      <c r="F51" s="15" t="s">
        <v>342</v>
      </c>
      <c r="G51" s="27" t="s">
        <v>335</v>
      </c>
      <c r="H51" s="15" t="s">
        <v>245</v>
      </c>
      <c r="I51" s="18" t="s">
        <v>166</v>
      </c>
      <c r="J51" s="18" t="s">
        <v>244</v>
      </c>
      <c r="K51" s="20" t="s">
        <v>11</v>
      </c>
      <c r="L51" s="24">
        <v>21000</v>
      </c>
      <c r="M51" s="23">
        <v>19012</v>
      </c>
      <c r="N51" s="33">
        <v>1</v>
      </c>
      <c r="O51" s="33">
        <v>1</v>
      </c>
      <c r="P51" s="33">
        <v>1</v>
      </c>
      <c r="Q51" s="33">
        <v>1</v>
      </c>
      <c r="R51" s="33">
        <f>'Tabla 221589 gratif'!A47</f>
        <v>44</v>
      </c>
      <c r="S51" s="33">
        <f>'Tabla 221585 PV'!A47</f>
        <v>44</v>
      </c>
      <c r="T51" s="33">
        <v>1</v>
      </c>
      <c r="U51" s="33">
        <v>1</v>
      </c>
      <c r="V51" s="33">
        <v>1</v>
      </c>
      <c r="W51" s="33">
        <v>1</v>
      </c>
      <c r="X51" s="33">
        <v>1</v>
      </c>
      <c r="Y51" s="33">
        <v>1</v>
      </c>
      <c r="Z51" s="33">
        <v>1</v>
      </c>
      <c r="AA51" s="33">
        <v>1</v>
      </c>
      <c r="AB51" s="65">
        <f t="shared" si="1"/>
        <v>43098</v>
      </c>
      <c r="AC51" s="38" t="s">
        <v>337</v>
      </c>
      <c r="AD51" s="38">
        <f t="shared" si="2"/>
        <v>2017</v>
      </c>
      <c r="AE51" s="65">
        <f t="shared" si="3"/>
        <v>43098</v>
      </c>
      <c r="AF51" s="38"/>
    </row>
    <row r="52" spans="1:32" s="32" customFormat="1" ht="45">
      <c r="A52" s="38">
        <v>2017</v>
      </c>
      <c r="B52" s="42" t="str">
        <f t="shared" si="0"/>
        <v>Cuarto Trimestre</v>
      </c>
      <c r="C52" s="38" t="s">
        <v>7</v>
      </c>
      <c r="D52" s="18" t="s">
        <v>318</v>
      </c>
      <c r="E52" s="18" t="s">
        <v>341</v>
      </c>
      <c r="F52" s="15" t="s">
        <v>343</v>
      </c>
      <c r="G52" s="27" t="s">
        <v>335</v>
      </c>
      <c r="H52" s="15" t="s">
        <v>385</v>
      </c>
      <c r="I52" s="18" t="s">
        <v>385</v>
      </c>
      <c r="J52" s="18" t="s">
        <v>385</v>
      </c>
      <c r="K52" s="57" t="s">
        <v>385</v>
      </c>
      <c r="L52" s="24">
        <v>9000</v>
      </c>
      <c r="M52" s="23">
        <v>8148</v>
      </c>
      <c r="N52" s="33">
        <v>1</v>
      </c>
      <c r="O52" s="33">
        <v>1</v>
      </c>
      <c r="P52" s="33">
        <v>1</v>
      </c>
      <c r="Q52" s="33">
        <v>1</v>
      </c>
      <c r="R52" s="33">
        <f>'Tabla 221589 gratif'!A48</f>
        <v>45</v>
      </c>
      <c r="S52" s="33">
        <f>'Tabla 221585 PV'!A48</f>
        <v>45</v>
      </c>
      <c r="T52" s="33">
        <v>1</v>
      </c>
      <c r="U52" s="33">
        <v>1</v>
      </c>
      <c r="V52" s="33">
        <v>1</v>
      </c>
      <c r="W52" s="33">
        <v>1</v>
      </c>
      <c r="X52" s="33">
        <v>1</v>
      </c>
      <c r="Y52" s="33">
        <v>1</v>
      </c>
      <c r="Z52" s="33">
        <v>1</v>
      </c>
      <c r="AA52" s="33">
        <v>1</v>
      </c>
      <c r="AB52" s="65">
        <f t="shared" si="1"/>
        <v>43098</v>
      </c>
      <c r="AC52" s="38" t="s">
        <v>337</v>
      </c>
      <c r="AD52" s="38">
        <f t="shared" si="2"/>
        <v>2017</v>
      </c>
      <c r="AE52" s="65">
        <f t="shared" si="3"/>
        <v>43098</v>
      </c>
      <c r="AF52" s="21" t="s">
        <v>381</v>
      </c>
    </row>
    <row r="53" spans="1:32" s="32" customFormat="1" ht="33.75">
      <c r="A53" s="38">
        <v>2017</v>
      </c>
      <c r="B53" s="42" t="str">
        <f t="shared" si="0"/>
        <v>Cuarto Trimestre</v>
      </c>
      <c r="C53" s="38" t="s">
        <v>0</v>
      </c>
      <c r="D53" s="18" t="s">
        <v>318</v>
      </c>
      <c r="E53" s="18" t="s">
        <v>275</v>
      </c>
      <c r="F53" s="27" t="s">
        <v>320</v>
      </c>
      <c r="G53" s="27" t="s">
        <v>335</v>
      </c>
      <c r="H53" s="18" t="s">
        <v>249</v>
      </c>
      <c r="I53" s="18" t="s">
        <v>250</v>
      </c>
      <c r="J53" s="18" t="s">
        <v>251</v>
      </c>
      <c r="K53" s="20" t="s">
        <v>10</v>
      </c>
      <c r="L53" s="22">
        <v>35622.65</v>
      </c>
      <c r="M53" s="23">
        <v>25878.26</v>
      </c>
      <c r="N53" s="33">
        <v>1</v>
      </c>
      <c r="O53" s="33">
        <v>1</v>
      </c>
      <c r="P53" s="33">
        <v>1</v>
      </c>
      <c r="Q53" s="33">
        <v>1</v>
      </c>
      <c r="R53" s="33">
        <f>'Tabla 221589 gratif'!A49</f>
        <v>46</v>
      </c>
      <c r="S53" s="33">
        <f>'Tabla 221585 PV'!A49</f>
        <v>46</v>
      </c>
      <c r="T53" s="33">
        <v>1</v>
      </c>
      <c r="U53" s="33">
        <v>1</v>
      </c>
      <c r="V53" s="33">
        <v>5</v>
      </c>
      <c r="W53" s="33">
        <v>1</v>
      </c>
      <c r="X53" s="33">
        <v>1</v>
      </c>
      <c r="Y53" s="33">
        <v>1</v>
      </c>
      <c r="Z53" s="33">
        <v>1</v>
      </c>
      <c r="AA53" s="33">
        <v>1</v>
      </c>
      <c r="AB53" s="65">
        <f t="shared" si="1"/>
        <v>43098</v>
      </c>
      <c r="AC53" s="38" t="s">
        <v>337</v>
      </c>
      <c r="AD53" s="38">
        <f t="shared" si="2"/>
        <v>2017</v>
      </c>
      <c r="AE53" s="65">
        <f t="shared" si="3"/>
        <v>43098</v>
      </c>
      <c r="AF53" s="38"/>
    </row>
    <row r="54" spans="28:31" ht="12.75">
      <c r="AB54" s="26"/>
      <c r="AE54" s="26"/>
    </row>
  </sheetData>
  <sheetProtection/>
  <mergeCells count="1">
    <mergeCell ref="A6:AF6"/>
  </mergeCells>
  <dataValidations count="10">
    <dataValidation type="list" allowBlank="1" showInputMessage="1" showErrorMessage="1" sqref="C8:C53">
      <formula1>hidden1</formula1>
    </dataValidation>
    <dataValidation type="list" allowBlank="1" showInputMessage="1" showErrorMessage="1" sqref="K8:K10 K30">
      <formula1>hidden2</formula1>
    </dataValidation>
    <dataValidation type="textLength" operator="lessThanOrEqual" allowBlank="1" showInputMessage="1" showErrorMessage="1" prompt="Nombre del servidor(a) público(a) con sus apellidos correspondientes, de quien ocupe el cargo, o en su caso, incluir una leyenda que especifique el motivo por el cual no existe servidor público ocupando el cargo, por ejemplo: Vacante" error="No rebasar más de 90 caracteres" sqref="H11 H16 H35:H36">
      <formula1>90</formula1>
    </dataValidation>
    <dataValidation type="textLength" operator="lessThanOrEqual" allowBlank="1" showInputMessage="1" showErrorMessage="1" prompt="Anotar el segundo apellido del servidor público." error="No rebasar más de 90 caracteres." sqref="J30">
      <formula1>90</formula1>
    </dataValidation>
    <dataValidation type="textLength" operator="lessThanOrEqual" allowBlank="1" showInputMessage="1" showErrorMessage="1" prompt="Anotar el nombre del servidor público." error="No rebasar más de 90 caracteres." sqref="H30">
      <formula1>90</formula1>
    </dataValidation>
    <dataValidation type="textLength" operator="lessThanOrEqual" allowBlank="1" showInputMessage="1" showErrorMessage="1" prompt="Anotar el primer apellido del servidor público." error="No rebasar más de 90 caracteres." sqref="I30">
      <formula1>90</formula1>
    </dataValidation>
    <dataValidation type="list" allowBlank="1" showInputMessage="1" showErrorMessage="1" prompt="Seleccionar de la lista desplegable el rubro adecuado." error="Selecciona el rubro de la lista desplegable." sqref="K30">
      <formula1>hidden2</formula1>
    </dataValidation>
    <dataValidation type="textLength" operator="lessThanOrEqual" allowBlank="1" showInputMessage="1" showErrorMessage="1" prompt="Denominación del cargo (de conformidad con nombramiento otorgado)." error="No rebasar mas de 150 caracteres." sqref="F30">
      <formula1>150</formula1>
    </dataValidation>
    <dataValidation type="textLength" operator="lessThanOrEqual" allowBlank="1" showInputMessage="1" showErrorMessage="1" prompt="Área de adscripción (de acuerdo con el catálogo de unidades administrativas o puestos, si así corresponde), ejemplo: Dirección de Contraloría." error="No rebasar mas de 150 caracteres." sqref="G30">
      <formula1>150</formula1>
    </dataValidation>
    <dataValidation type="textLength" operator="lessThanOrEqual" allowBlank="1" showInputMessage="1" showErrorMessage="1" prompt="3000 caracteres, alfanumérico con caracteres&#10;especiales" error="No rebasar mas de 3000 caracteres." sqref="E45">
      <formula1>3000</formula1>
    </dataValidation>
  </dataValidations>
  <printOptions/>
  <pageMargins left="0.75" right="0.75" top="1" bottom="1" header="0.5" footer="0.5"/>
  <pageSetup horizontalDpi="300" verticalDpi="300" orientation="portrait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22.57421875" style="0" bestFit="1" customWidth="1"/>
    <col min="3" max="3" width="8.140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119</v>
      </c>
      <c r="C2" t="s">
        <v>142</v>
      </c>
      <c r="D2" t="s">
        <v>143</v>
      </c>
      <c r="E2" t="s">
        <v>144</v>
      </c>
    </row>
    <row r="3" spans="1:5" ht="15">
      <c r="A3" s="9" t="s">
        <v>76</v>
      </c>
      <c r="B3" s="39" t="s">
        <v>367</v>
      </c>
      <c r="C3" s="14" t="s">
        <v>86</v>
      </c>
      <c r="D3" s="14" t="s">
        <v>79</v>
      </c>
      <c r="E3" s="14" t="s">
        <v>87</v>
      </c>
    </row>
    <row r="4" spans="1:5" ht="12.75">
      <c r="A4">
        <v>1</v>
      </c>
      <c r="B4" t="s">
        <v>336</v>
      </c>
      <c r="C4" s="40">
        <v>0</v>
      </c>
      <c r="D4" t="s">
        <v>336</v>
      </c>
      <c r="E4" t="s">
        <v>336</v>
      </c>
    </row>
    <row r="5" spans="1:5" ht="12.75">
      <c r="A5">
        <v>2</v>
      </c>
      <c r="B5" s="41" t="s">
        <v>373</v>
      </c>
      <c r="C5" s="40">
        <v>4236.22</v>
      </c>
      <c r="D5" s="41" t="s">
        <v>374</v>
      </c>
      <c r="E5" s="41" t="s">
        <v>375</v>
      </c>
    </row>
    <row r="6" spans="1:5" ht="12.75">
      <c r="A6">
        <v>3</v>
      </c>
      <c r="B6" s="41" t="s">
        <v>373</v>
      </c>
      <c r="C6" s="40">
        <v>6195.18</v>
      </c>
      <c r="D6" s="41" t="s">
        <v>374</v>
      </c>
      <c r="E6" s="41" t="s">
        <v>375</v>
      </c>
    </row>
    <row r="7" spans="1:5" ht="12.75">
      <c r="A7">
        <v>4</v>
      </c>
      <c r="B7" s="41" t="s">
        <v>373</v>
      </c>
      <c r="C7" s="40">
        <v>6195.18</v>
      </c>
      <c r="D7" s="41" t="s">
        <v>374</v>
      </c>
      <c r="E7" s="41" t="s">
        <v>375</v>
      </c>
    </row>
    <row r="8" spans="1:5" ht="12.75">
      <c r="A8">
        <v>5</v>
      </c>
      <c r="B8" s="41" t="s">
        <v>373</v>
      </c>
      <c r="C8" s="40">
        <v>7091.3</v>
      </c>
      <c r="D8" s="41" t="s">
        <v>374</v>
      </c>
      <c r="E8" s="41" t="s">
        <v>375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26.00390625" style="0" bestFit="1" customWidth="1"/>
    <col min="3" max="3" width="6.8515625" style="46" customWidth="1"/>
    <col min="4" max="4" width="8.28125" style="0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121</v>
      </c>
      <c r="C2" s="46" t="s">
        <v>122</v>
      </c>
      <c r="D2" t="s">
        <v>123</v>
      </c>
      <c r="E2" t="s">
        <v>124</v>
      </c>
    </row>
    <row r="3" spans="1:5" ht="15">
      <c r="A3" s="10" t="s">
        <v>76</v>
      </c>
      <c r="B3" s="39" t="s">
        <v>368</v>
      </c>
      <c r="C3" s="53" t="s">
        <v>86</v>
      </c>
      <c r="D3" s="10" t="s">
        <v>79</v>
      </c>
      <c r="E3" s="10" t="s">
        <v>87</v>
      </c>
    </row>
    <row r="4" spans="1:5" ht="12.75">
      <c r="A4">
        <v>1</v>
      </c>
      <c r="B4" t="s">
        <v>336</v>
      </c>
      <c r="C4" s="46">
        <v>0</v>
      </c>
      <c r="D4" t="s">
        <v>336</v>
      </c>
      <c r="E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9" sqref="H19"/>
    </sheetView>
  </sheetViews>
  <sheetFormatPr defaultColWidth="9.140625" defaultRowHeight="12.75"/>
  <cols>
    <col min="1" max="1" width="3.00390625" style="0" customWidth="1"/>
    <col min="2" max="2" width="36.421875" style="0" bestFit="1" customWidth="1"/>
    <col min="3" max="3" width="6.8515625" style="46" customWidth="1"/>
    <col min="4" max="4" width="8.28125" style="0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126</v>
      </c>
      <c r="C2" s="46" t="s">
        <v>127</v>
      </c>
      <c r="D2" t="s">
        <v>128</v>
      </c>
      <c r="E2" t="s">
        <v>129</v>
      </c>
    </row>
    <row r="3" spans="1:5" ht="15">
      <c r="A3" s="11" t="s">
        <v>76</v>
      </c>
      <c r="B3" s="39" t="s">
        <v>369</v>
      </c>
      <c r="C3" s="54" t="s">
        <v>86</v>
      </c>
      <c r="D3" s="11" t="s">
        <v>79</v>
      </c>
      <c r="E3" s="11" t="s">
        <v>87</v>
      </c>
    </row>
    <row r="4" spans="1:5" ht="12.75">
      <c r="A4">
        <v>1</v>
      </c>
      <c r="B4" t="s">
        <v>336</v>
      </c>
      <c r="C4" s="46">
        <v>0</v>
      </c>
      <c r="D4" t="s">
        <v>340</v>
      </c>
      <c r="E4" t="s">
        <v>339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6" sqref="G16"/>
    </sheetView>
  </sheetViews>
  <sheetFormatPr defaultColWidth="9.140625" defaultRowHeight="12.75"/>
  <cols>
    <col min="1" max="1" width="3.00390625" style="0" customWidth="1"/>
    <col min="2" max="2" width="42.57421875" style="0" bestFit="1" customWidth="1"/>
    <col min="3" max="3" width="6.8515625" style="46" customWidth="1"/>
    <col min="4" max="4" width="8.28125" style="0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131</v>
      </c>
      <c r="C2" s="46" t="s">
        <v>132</v>
      </c>
      <c r="D2" t="s">
        <v>133</v>
      </c>
      <c r="E2" t="s">
        <v>134</v>
      </c>
    </row>
    <row r="3" spans="1:5" ht="15">
      <c r="A3" s="12" t="s">
        <v>76</v>
      </c>
      <c r="B3" s="39" t="s">
        <v>370</v>
      </c>
      <c r="C3" s="55" t="s">
        <v>86</v>
      </c>
      <c r="D3" s="12" t="s">
        <v>79</v>
      </c>
      <c r="E3" s="12" t="s">
        <v>87</v>
      </c>
    </row>
    <row r="4" spans="1:5" ht="12.75">
      <c r="A4">
        <v>1</v>
      </c>
      <c r="B4" t="s">
        <v>336</v>
      </c>
      <c r="C4" s="46">
        <v>0</v>
      </c>
      <c r="D4" t="s">
        <v>336</v>
      </c>
      <c r="E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24" sqref="J24"/>
    </sheetView>
  </sheetViews>
  <sheetFormatPr defaultColWidth="9.140625" defaultRowHeight="12.75"/>
  <cols>
    <col min="1" max="1" width="3.00390625" style="0" customWidth="1"/>
    <col min="2" max="2" width="41.57421875" style="0" bestFit="1" customWidth="1"/>
    <col min="3" max="3" width="6.8515625" style="46" customWidth="1"/>
    <col min="4" max="4" width="8.28125" style="0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136</v>
      </c>
      <c r="C2" s="46" t="s">
        <v>137</v>
      </c>
      <c r="D2" t="s">
        <v>138</v>
      </c>
      <c r="E2" t="s">
        <v>139</v>
      </c>
    </row>
    <row r="3" spans="1:5" ht="15">
      <c r="A3" s="13" t="s">
        <v>76</v>
      </c>
      <c r="B3" s="39" t="s">
        <v>371</v>
      </c>
      <c r="C3" s="56" t="s">
        <v>86</v>
      </c>
      <c r="D3" s="13" t="s">
        <v>79</v>
      </c>
      <c r="E3" s="13" t="s">
        <v>87</v>
      </c>
    </row>
    <row r="4" spans="1:5" ht="12.75">
      <c r="A4">
        <v>1</v>
      </c>
      <c r="B4" t="s">
        <v>336</v>
      </c>
      <c r="C4" s="46">
        <v>0</v>
      </c>
      <c r="D4" t="s">
        <v>336</v>
      </c>
      <c r="E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00390625" style="0" customWidth="1"/>
    <col min="2" max="2" width="40.421875" style="0" bestFit="1" customWidth="1"/>
    <col min="3" max="3" width="8.140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4" t="s">
        <v>76</v>
      </c>
      <c r="B3" s="39" t="s">
        <v>372</v>
      </c>
      <c r="C3" s="14" t="s">
        <v>86</v>
      </c>
      <c r="D3" s="14" t="s">
        <v>79</v>
      </c>
      <c r="E3" s="14" t="s">
        <v>87</v>
      </c>
    </row>
    <row r="4" spans="1:5" ht="12.75">
      <c r="A4">
        <v>1</v>
      </c>
      <c r="B4" t="s">
        <v>336</v>
      </c>
      <c r="C4" s="40">
        <v>0</v>
      </c>
      <c r="D4" t="s">
        <v>336</v>
      </c>
      <c r="E4" t="s">
        <v>336</v>
      </c>
    </row>
    <row r="5" ht="12.75">
      <c r="C5" s="40"/>
    </row>
    <row r="6" ht="12.75">
      <c r="C6" s="40"/>
    </row>
    <row r="7" ht="12.75">
      <c r="C7" s="40"/>
    </row>
    <row r="8" ht="12.75">
      <c r="C8" s="40"/>
    </row>
    <row r="9" ht="12.75">
      <c r="C9" s="40"/>
    </row>
    <row r="10" ht="12.75">
      <c r="C10" s="40"/>
    </row>
    <row r="11" ht="12.75">
      <c r="C11" s="40"/>
    </row>
    <row r="12" ht="12.75">
      <c r="C12" s="40"/>
    </row>
    <row r="13" ht="12.75">
      <c r="C13" s="40"/>
    </row>
    <row r="14" ht="12.75">
      <c r="C14" s="40"/>
    </row>
    <row r="15" ht="12.75">
      <c r="C15" s="40"/>
    </row>
    <row r="16" ht="12.75">
      <c r="C16" s="40"/>
    </row>
    <row r="17" ht="12.75">
      <c r="C17" s="40"/>
    </row>
    <row r="18" ht="12.75">
      <c r="C18" s="40"/>
    </row>
    <row r="19" ht="12.75">
      <c r="C19" s="40"/>
    </row>
    <row r="20" ht="12.75">
      <c r="C20" s="40"/>
    </row>
    <row r="21" ht="12.75">
      <c r="C21" s="40"/>
    </row>
    <row r="22" ht="12.75">
      <c r="C22" s="40"/>
    </row>
    <row r="23" ht="12.75">
      <c r="C23" s="40"/>
    </row>
    <row r="24" ht="12.75">
      <c r="C24" s="40"/>
    </row>
    <row r="25" ht="12.75">
      <c r="C25" s="40"/>
    </row>
    <row r="26" ht="12.75">
      <c r="C26" s="40"/>
    </row>
    <row r="27" ht="12.75">
      <c r="C27" s="40"/>
    </row>
    <row r="28" ht="12.75">
      <c r="C28" s="40"/>
    </row>
    <row r="29" ht="12.75">
      <c r="C29" s="40"/>
    </row>
    <row r="30" ht="12.75">
      <c r="C30" s="40"/>
    </row>
    <row r="31" ht="12.75">
      <c r="C31" s="40"/>
    </row>
    <row r="32" ht="12.75">
      <c r="C32" s="40"/>
    </row>
    <row r="33" ht="12.75">
      <c r="C33" s="40"/>
    </row>
    <row r="34" ht="12.75">
      <c r="C34" s="40"/>
    </row>
    <row r="35" ht="12.75">
      <c r="C35" s="40"/>
    </row>
    <row r="36" ht="12.75">
      <c r="C36" s="40"/>
    </row>
    <row r="37" ht="12.75">
      <c r="C37" s="40"/>
    </row>
    <row r="38" ht="12.75">
      <c r="C38" s="40"/>
    </row>
    <row r="39" ht="12.75">
      <c r="C39" s="40"/>
    </row>
    <row r="40" ht="12.75">
      <c r="C40" s="40"/>
    </row>
    <row r="41" ht="12.75">
      <c r="C41" s="40"/>
    </row>
    <row r="42" ht="12.75">
      <c r="C42" s="40"/>
    </row>
    <row r="43" ht="12.75">
      <c r="C43" s="40"/>
    </row>
    <row r="44" ht="12.75">
      <c r="C44" s="40"/>
    </row>
    <row r="45" ht="12.75">
      <c r="C45" s="40"/>
    </row>
    <row r="46" ht="12.75">
      <c r="C46" s="40"/>
    </row>
    <row r="47" ht="12.75">
      <c r="C47" s="40"/>
    </row>
    <row r="48" ht="12.75">
      <c r="C48" s="40"/>
    </row>
    <row r="49" ht="12.75">
      <c r="C49" s="4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21" sqref="B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29" sqref="E29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7.421875" style="46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72</v>
      </c>
      <c r="C2" s="46" t="s">
        <v>73</v>
      </c>
      <c r="D2" t="s">
        <v>74</v>
      </c>
      <c r="E2" t="s">
        <v>75</v>
      </c>
    </row>
    <row r="3" spans="1:5" ht="15">
      <c r="A3" s="2" t="s">
        <v>76</v>
      </c>
      <c r="B3" s="2" t="s">
        <v>77</v>
      </c>
      <c r="C3" s="47" t="s">
        <v>78</v>
      </c>
      <c r="D3" s="2" t="s">
        <v>79</v>
      </c>
      <c r="E3" s="2" t="s">
        <v>80</v>
      </c>
    </row>
    <row r="4" spans="1:5" ht="12.75">
      <c r="A4">
        <v>1</v>
      </c>
      <c r="B4" t="s">
        <v>336</v>
      </c>
      <c r="C4" s="48">
        <v>0</v>
      </c>
      <c r="D4" t="s">
        <v>336</v>
      </c>
      <c r="E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3.00390625" style="0" customWidth="1"/>
    <col min="2" max="2" width="55.57421875" style="0" bestFit="1" customWidth="1"/>
    <col min="3" max="3" width="6.8515625" style="44" customWidth="1"/>
    <col min="4" max="4" width="9.140625" style="0" bestFit="1" customWidth="1"/>
  </cols>
  <sheetData>
    <row r="1" spans="2:5" ht="12.75" hidden="1">
      <c r="B1" t="s">
        <v>18</v>
      </c>
      <c r="C1" s="44" t="s">
        <v>19</v>
      </c>
      <c r="D1" t="s">
        <v>16</v>
      </c>
      <c r="E1" t="s">
        <v>16</v>
      </c>
    </row>
    <row r="2" spans="2:5" ht="12.75" hidden="1">
      <c r="B2" t="s">
        <v>82</v>
      </c>
      <c r="C2" s="44" t="s">
        <v>83</v>
      </c>
      <c r="D2" t="s">
        <v>84</v>
      </c>
      <c r="E2" t="s">
        <v>85</v>
      </c>
    </row>
    <row r="3" spans="1:5" ht="15">
      <c r="A3" s="3" t="s">
        <v>76</v>
      </c>
      <c r="B3" s="39" t="s">
        <v>360</v>
      </c>
      <c r="C3" s="45" t="s">
        <v>86</v>
      </c>
      <c r="D3" s="3" t="s">
        <v>79</v>
      </c>
      <c r="E3" s="3" t="s">
        <v>87</v>
      </c>
    </row>
    <row r="4" spans="1:5" ht="12.75">
      <c r="A4">
        <v>1</v>
      </c>
      <c r="B4" t="s">
        <v>336</v>
      </c>
      <c r="C4" s="44">
        <v>0</v>
      </c>
      <c r="D4" t="s">
        <v>336</v>
      </c>
      <c r="E4" t="s">
        <v>336</v>
      </c>
    </row>
    <row r="8" ht="12.75">
      <c r="F8" s="4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25.140625" style="0" bestFit="1" customWidth="1"/>
    <col min="3" max="3" width="6.8515625" style="46" customWidth="1"/>
    <col min="4" max="4" width="9.140625" style="0" bestFit="1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89</v>
      </c>
      <c r="C2" s="46" t="s">
        <v>90</v>
      </c>
      <c r="D2" t="s">
        <v>91</v>
      </c>
      <c r="E2" t="s">
        <v>92</v>
      </c>
    </row>
    <row r="3" spans="1:5" ht="15">
      <c r="A3" s="4" t="s">
        <v>76</v>
      </c>
      <c r="B3" s="39" t="s">
        <v>361</v>
      </c>
      <c r="C3" s="49" t="s">
        <v>86</v>
      </c>
      <c r="D3" s="4" t="s">
        <v>79</v>
      </c>
      <c r="E3" s="4" t="s">
        <v>87</v>
      </c>
    </row>
    <row r="4" spans="1:5" ht="12.75">
      <c r="A4">
        <v>1</v>
      </c>
      <c r="B4" t="s">
        <v>336</v>
      </c>
      <c r="C4" s="46">
        <v>0</v>
      </c>
      <c r="D4" t="s">
        <v>336</v>
      </c>
      <c r="E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  <col min="2" max="2" width="42.8515625" style="0" bestFit="1" customWidth="1"/>
    <col min="3" max="3" width="6.8515625" style="46" customWidth="1"/>
    <col min="4" max="4" width="9.140625" style="0" bestFit="1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94</v>
      </c>
      <c r="C2" s="46" t="s">
        <v>95</v>
      </c>
      <c r="D2" t="s">
        <v>96</v>
      </c>
      <c r="E2" t="s">
        <v>97</v>
      </c>
    </row>
    <row r="3" spans="1:5" ht="15">
      <c r="A3" s="5" t="s">
        <v>76</v>
      </c>
      <c r="B3" s="39" t="s">
        <v>362</v>
      </c>
      <c r="C3" s="50" t="s">
        <v>86</v>
      </c>
      <c r="D3" s="5" t="s">
        <v>79</v>
      </c>
      <c r="E3" s="5" t="s">
        <v>87</v>
      </c>
    </row>
    <row r="4" spans="1:5" ht="12.75">
      <c r="A4">
        <v>1</v>
      </c>
      <c r="B4" t="s">
        <v>336</v>
      </c>
      <c r="C4" s="46">
        <v>0</v>
      </c>
      <c r="D4" t="s">
        <v>336</v>
      </c>
      <c r="E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3">
      <selection activeCell="K9" sqref="K9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9.140625" style="40" bestFit="1" customWidth="1"/>
    <col min="4" max="4" width="8.28125" style="0" customWidth="1"/>
  </cols>
  <sheetData>
    <row r="1" spans="2:5" ht="12.75" hidden="1">
      <c r="B1" t="s">
        <v>18</v>
      </c>
      <c r="C1" s="40" t="s">
        <v>19</v>
      </c>
      <c r="D1" t="s">
        <v>16</v>
      </c>
      <c r="E1" t="s">
        <v>16</v>
      </c>
    </row>
    <row r="2" spans="2:5" ht="12.75" hidden="1">
      <c r="B2" t="s">
        <v>99</v>
      </c>
      <c r="C2" s="40" t="s">
        <v>100</v>
      </c>
      <c r="D2" t="s">
        <v>101</v>
      </c>
      <c r="E2" t="s">
        <v>102</v>
      </c>
    </row>
    <row r="3" spans="1:5" ht="15">
      <c r="A3" s="6" t="s">
        <v>76</v>
      </c>
      <c r="B3" s="39" t="s">
        <v>363</v>
      </c>
      <c r="C3" s="43" t="s">
        <v>86</v>
      </c>
      <c r="D3" s="6" t="s">
        <v>79</v>
      </c>
      <c r="E3" s="6" t="s">
        <v>87</v>
      </c>
    </row>
    <row r="4" spans="1:5" ht="12.75">
      <c r="A4">
        <v>1</v>
      </c>
      <c r="B4" t="s">
        <v>336</v>
      </c>
      <c r="C4" s="40">
        <v>70186.67</v>
      </c>
      <c r="D4" t="s">
        <v>374</v>
      </c>
      <c r="E4" t="s">
        <v>386</v>
      </c>
    </row>
    <row r="5" spans="1:5" ht="12.75">
      <c r="A5">
        <f>A4+1</f>
        <v>2</v>
      </c>
      <c r="B5" t="s">
        <v>336</v>
      </c>
      <c r="C5" s="40">
        <v>17030.14</v>
      </c>
      <c r="D5" t="s">
        <v>374</v>
      </c>
      <c r="E5" t="s">
        <v>386</v>
      </c>
    </row>
    <row r="6" spans="1:5" ht="12.75">
      <c r="A6">
        <f aca="true" t="shared" si="0" ref="A6:A49">A5+1</f>
        <v>3</v>
      </c>
      <c r="B6" t="s">
        <v>336</v>
      </c>
      <c r="C6" s="40">
        <v>13333.33</v>
      </c>
      <c r="D6" t="s">
        <v>374</v>
      </c>
      <c r="E6" t="s">
        <v>386</v>
      </c>
    </row>
    <row r="7" spans="1:5" ht="12.75">
      <c r="A7">
        <f t="shared" si="0"/>
        <v>4</v>
      </c>
      <c r="B7" t="s">
        <v>336</v>
      </c>
      <c r="C7" s="40">
        <v>6392.69</v>
      </c>
      <c r="D7" t="s">
        <v>374</v>
      </c>
      <c r="E7" t="s">
        <v>386</v>
      </c>
    </row>
    <row r="8" spans="1:5" ht="12.75">
      <c r="A8">
        <f t="shared" si="0"/>
        <v>5</v>
      </c>
      <c r="B8" t="s">
        <v>336</v>
      </c>
      <c r="C8" s="40">
        <v>31083.96</v>
      </c>
      <c r="D8" t="s">
        <v>374</v>
      </c>
      <c r="E8" t="s">
        <v>386</v>
      </c>
    </row>
    <row r="9" spans="1:5" ht="12.75">
      <c r="A9">
        <f t="shared" si="0"/>
        <v>6</v>
      </c>
      <c r="B9" t="s">
        <v>336</v>
      </c>
      <c r="C9" s="40">
        <v>14666.67</v>
      </c>
      <c r="D9" t="s">
        <v>374</v>
      </c>
      <c r="E9" t="s">
        <v>386</v>
      </c>
    </row>
    <row r="10" spans="1:5" ht="12.75">
      <c r="A10">
        <f t="shared" si="0"/>
        <v>7</v>
      </c>
      <c r="B10" t="s">
        <v>336</v>
      </c>
      <c r="C10" s="40">
        <v>0</v>
      </c>
      <c r="D10" t="s">
        <v>336</v>
      </c>
      <c r="E10" t="s">
        <v>336</v>
      </c>
    </row>
    <row r="11" spans="1:5" ht="12.75">
      <c r="A11">
        <f t="shared" si="0"/>
        <v>8</v>
      </c>
      <c r="B11" t="s">
        <v>336</v>
      </c>
      <c r="C11" s="40">
        <v>37600</v>
      </c>
      <c r="D11" t="s">
        <v>374</v>
      </c>
      <c r="E11" t="s">
        <v>386</v>
      </c>
    </row>
    <row r="12" spans="1:5" ht="12.75">
      <c r="A12">
        <f t="shared" si="0"/>
        <v>9</v>
      </c>
      <c r="B12" t="s">
        <v>336</v>
      </c>
      <c r="C12" s="40">
        <v>3408.58</v>
      </c>
      <c r="D12" t="s">
        <v>374</v>
      </c>
      <c r="E12" t="s">
        <v>386</v>
      </c>
    </row>
    <row r="13" spans="1:5" ht="12.75">
      <c r="A13">
        <f t="shared" si="0"/>
        <v>10</v>
      </c>
      <c r="B13" t="s">
        <v>336</v>
      </c>
      <c r="C13" s="40">
        <v>10023.74</v>
      </c>
      <c r="D13" t="s">
        <v>374</v>
      </c>
      <c r="E13" t="s">
        <v>386</v>
      </c>
    </row>
    <row r="14" spans="1:5" ht="12.75">
      <c r="A14">
        <f t="shared" si="0"/>
        <v>11</v>
      </c>
      <c r="B14" t="s">
        <v>336</v>
      </c>
      <c r="C14" s="40">
        <v>40253.47</v>
      </c>
      <c r="D14" t="s">
        <v>374</v>
      </c>
      <c r="E14" t="s">
        <v>386</v>
      </c>
    </row>
    <row r="15" spans="1:5" ht="12.75">
      <c r="A15">
        <f t="shared" si="0"/>
        <v>12</v>
      </c>
      <c r="B15" t="s">
        <v>336</v>
      </c>
      <c r="C15" s="40">
        <v>0</v>
      </c>
      <c r="D15" t="s">
        <v>336</v>
      </c>
      <c r="E15" t="s">
        <v>336</v>
      </c>
    </row>
    <row r="16" spans="1:5" ht="12.75">
      <c r="A16">
        <f t="shared" si="0"/>
        <v>13</v>
      </c>
      <c r="B16" t="s">
        <v>336</v>
      </c>
      <c r="C16" s="40">
        <v>24000</v>
      </c>
      <c r="D16" t="s">
        <v>374</v>
      </c>
      <c r="E16" t="s">
        <v>386</v>
      </c>
    </row>
    <row r="17" spans="1:5" ht="12.75">
      <c r="A17">
        <f t="shared" si="0"/>
        <v>14</v>
      </c>
      <c r="B17" t="s">
        <v>336</v>
      </c>
      <c r="C17" s="40">
        <v>15123.29</v>
      </c>
      <c r="D17" t="s">
        <v>374</v>
      </c>
      <c r="E17" t="s">
        <v>386</v>
      </c>
    </row>
    <row r="18" spans="1:5" ht="12.75">
      <c r="A18">
        <f t="shared" si="0"/>
        <v>15</v>
      </c>
      <c r="B18" t="s">
        <v>336</v>
      </c>
      <c r="C18" s="40">
        <v>0</v>
      </c>
      <c r="D18" t="s">
        <v>336</v>
      </c>
      <c r="E18" t="s">
        <v>336</v>
      </c>
    </row>
    <row r="19" spans="1:5" ht="12.75">
      <c r="A19">
        <f t="shared" si="0"/>
        <v>16</v>
      </c>
      <c r="B19" t="s">
        <v>336</v>
      </c>
      <c r="C19" s="40">
        <v>15035.62</v>
      </c>
      <c r="D19" t="s">
        <v>374</v>
      </c>
      <c r="E19" t="s">
        <v>386</v>
      </c>
    </row>
    <row r="20" spans="1:5" ht="12.75">
      <c r="A20">
        <f t="shared" si="0"/>
        <v>17</v>
      </c>
      <c r="B20" t="s">
        <v>336</v>
      </c>
      <c r="C20" s="40">
        <v>0</v>
      </c>
      <c r="D20" t="s">
        <v>336</v>
      </c>
      <c r="E20" t="s">
        <v>336</v>
      </c>
    </row>
    <row r="21" spans="1:5" ht="12.75">
      <c r="A21">
        <f t="shared" si="0"/>
        <v>18</v>
      </c>
      <c r="B21" t="s">
        <v>336</v>
      </c>
      <c r="C21" s="40">
        <v>0</v>
      </c>
      <c r="D21" t="s">
        <v>336</v>
      </c>
      <c r="E21" t="s">
        <v>336</v>
      </c>
    </row>
    <row r="22" spans="1:5" ht="12.75">
      <c r="A22">
        <f t="shared" si="0"/>
        <v>19</v>
      </c>
      <c r="B22" t="s">
        <v>336</v>
      </c>
      <c r="C22" s="40">
        <v>15956.16</v>
      </c>
      <c r="D22" t="s">
        <v>374</v>
      </c>
      <c r="E22" t="s">
        <v>386</v>
      </c>
    </row>
    <row r="23" spans="1:5" ht="12.75">
      <c r="A23">
        <f t="shared" si="0"/>
        <v>20</v>
      </c>
      <c r="B23" t="s">
        <v>336</v>
      </c>
      <c r="C23" s="40">
        <v>16000</v>
      </c>
      <c r="D23" t="s">
        <v>374</v>
      </c>
      <c r="E23" t="s">
        <v>386</v>
      </c>
    </row>
    <row r="24" spans="1:5" ht="12.75">
      <c r="A24">
        <f t="shared" si="0"/>
        <v>21</v>
      </c>
      <c r="B24" t="s">
        <v>336</v>
      </c>
      <c r="C24" s="40">
        <v>16000</v>
      </c>
      <c r="D24" t="s">
        <v>374</v>
      </c>
      <c r="E24" t="s">
        <v>386</v>
      </c>
    </row>
    <row r="25" spans="1:5" ht="12.75">
      <c r="A25">
        <f t="shared" si="0"/>
        <v>22</v>
      </c>
      <c r="B25" t="s">
        <v>336</v>
      </c>
      <c r="C25" s="40">
        <v>12420.09</v>
      </c>
      <c r="D25" t="s">
        <v>374</v>
      </c>
      <c r="E25" t="s">
        <v>386</v>
      </c>
    </row>
    <row r="26" spans="1:5" ht="12.75">
      <c r="A26">
        <f t="shared" si="0"/>
        <v>23</v>
      </c>
      <c r="B26" t="s">
        <v>336</v>
      </c>
      <c r="C26" s="40">
        <v>20087.67</v>
      </c>
      <c r="D26" t="s">
        <v>374</v>
      </c>
      <c r="E26" t="s">
        <v>386</v>
      </c>
    </row>
    <row r="27" spans="1:5" ht="12.75">
      <c r="A27">
        <f t="shared" si="0"/>
        <v>24</v>
      </c>
      <c r="B27" t="s">
        <v>336</v>
      </c>
      <c r="C27" s="40">
        <v>21333.33</v>
      </c>
      <c r="D27" t="s">
        <v>374</v>
      </c>
      <c r="E27" t="s">
        <v>386</v>
      </c>
    </row>
    <row r="28" spans="1:5" ht="12.75">
      <c r="A28">
        <f t="shared" si="0"/>
        <v>25</v>
      </c>
      <c r="B28" t="s">
        <v>336</v>
      </c>
      <c r="C28" s="40">
        <v>40253.47</v>
      </c>
      <c r="D28" t="s">
        <v>374</v>
      </c>
      <c r="E28" t="s">
        <v>386</v>
      </c>
    </row>
    <row r="29" spans="1:5" ht="12.75">
      <c r="A29">
        <f t="shared" si="0"/>
        <v>26</v>
      </c>
      <c r="B29" t="s">
        <v>336</v>
      </c>
      <c r="C29" s="40">
        <v>21333.33</v>
      </c>
      <c r="D29" t="s">
        <v>374</v>
      </c>
      <c r="E29" t="s">
        <v>386</v>
      </c>
    </row>
    <row r="30" spans="1:5" ht="12.75">
      <c r="A30">
        <f>A29+1</f>
        <v>27</v>
      </c>
      <c r="B30" t="s">
        <v>336</v>
      </c>
      <c r="C30" s="40">
        <v>18666.67</v>
      </c>
      <c r="D30" t="s">
        <v>374</v>
      </c>
      <c r="E30" t="s">
        <v>386</v>
      </c>
    </row>
    <row r="31" spans="1:5" ht="12.75">
      <c r="A31">
        <f t="shared" si="0"/>
        <v>28</v>
      </c>
      <c r="B31" t="s">
        <v>336</v>
      </c>
      <c r="C31" s="40">
        <v>8547.95</v>
      </c>
      <c r="D31" t="s">
        <v>374</v>
      </c>
      <c r="E31" t="s">
        <v>386</v>
      </c>
    </row>
    <row r="32" spans="1:5" ht="12.75">
      <c r="A32">
        <f t="shared" si="0"/>
        <v>29</v>
      </c>
      <c r="B32" t="s">
        <v>336</v>
      </c>
      <c r="C32" s="40">
        <v>11890.41</v>
      </c>
      <c r="D32" t="s">
        <v>374</v>
      </c>
      <c r="E32" t="s">
        <v>386</v>
      </c>
    </row>
    <row r="33" spans="1:5" ht="12.75">
      <c r="A33">
        <f t="shared" si="0"/>
        <v>30</v>
      </c>
      <c r="B33" t="s">
        <v>336</v>
      </c>
      <c r="C33" s="40">
        <v>14033.24</v>
      </c>
      <c r="D33" t="s">
        <v>374</v>
      </c>
      <c r="E33" t="s">
        <v>386</v>
      </c>
    </row>
    <row r="34" spans="1:5" ht="12.75">
      <c r="A34">
        <f t="shared" si="0"/>
        <v>31</v>
      </c>
      <c r="B34" t="s">
        <v>336</v>
      </c>
      <c r="C34" s="40">
        <v>6955.25</v>
      </c>
      <c r="D34" t="s">
        <v>374</v>
      </c>
      <c r="E34" t="s">
        <v>386</v>
      </c>
    </row>
    <row r="35" spans="1:5" ht="12.75">
      <c r="A35">
        <f t="shared" si="0"/>
        <v>32</v>
      </c>
      <c r="B35" t="s">
        <v>336</v>
      </c>
      <c r="C35" s="40">
        <v>10228.31</v>
      </c>
      <c r="D35" t="s">
        <v>374</v>
      </c>
      <c r="E35" t="s">
        <v>386</v>
      </c>
    </row>
    <row r="36" spans="1:5" ht="12.75">
      <c r="A36">
        <f t="shared" si="0"/>
        <v>33</v>
      </c>
      <c r="B36" t="s">
        <v>336</v>
      </c>
      <c r="C36" s="40">
        <v>13333.33</v>
      </c>
      <c r="D36" t="s">
        <v>374</v>
      </c>
      <c r="E36" t="s">
        <v>386</v>
      </c>
    </row>
    <row r="37" spans="1:5" ht="12.75">
      <c r="A37">
        <f t="shared" si="0"/>
        <v>34</v>
      </c>
      <c r="B37" t="s">
        <v>336</v>
      </c>
      <c r="C37" s="40">
        <v>13333.33</v>
      </c>
      <c r="D37" t="s">
        <v>374</v>
      </c>
      <c r="E37" t="s">
        <v>386</v>
      </c>
    </row>
    <row r="38" spans="1:5" ht="12.75">
      <c r="A38">
        <f t="shared" si="0"/>
        <v>35</v>
      </c>
      <c r="B38" t="s">
        <v>336</v>
      </c>
      <c r="C38" s="40">
        <v>0</v>
      </c>
      <c r="D38" t="s">
        <v>336</v>
      </c>
      <c r="E38" t="s">
        <v>336</v>
      </c>
    </row>
    <row r="39" spans="1:5" ht="12.75">
      <c r="A39">
        <f t="shared" si="0"/>
        <v>36</v>
      </c>
      <c r="B39" t="s">
        <v>336</v>
      </c>
      <c r="C39" s="40">
        <v>0</v>
      </c>
      <c r="D39" t="s">
        <v>336</v>
      </c>
      <c r="E39" t="s">
        <v>336</v>
      </c>
    </row>
    <row r="40" spans="1:5" ht="12.75">
      <c r="A40">
        <f t="shared" si="0"/>
        <v>37</v>
      </c>
      <c r="B40" t="s">
        <v>336</v>
      </c>
      <c r="C40" s="40">
        <v>0</v>
      </c>
      <c r="D40" t="s">
        <v>336</v>
      </c>
      <c r="E40" t="s">
        <v>336</v>
      </c>
    </row>
    <row r="41" spans="1:5" ht="12.75">
      <c r="A41">
        <f t="shared" si="0"/>
        <v>38</v>
      </c>
      <c r="B41" t="s">
        <v>336</v>
      </c>
      <c r="C41" s="40">
        <v>13700.82</v>
      </c>
      <c r="D41" t="s">
        <v>374</v>
      </c>
      <c r="E41" t="s">
        <v>386</v>
      </c>
    </row>
    <row r="42" spans="1:5" ht="12.75">
      <c r="A42">
        <f t="shared" si="0"/>
        <v>39</v>
      </c>
      <c r="B42" t="s">
        <v>336</v>
      </c>
      <c r="C42" s="40">
        <v>13333.33</v>
      </c>
      <c r="D42" t="s">
        <v>374</v>
      </c>
      <c r="E42" t="s">
        <v>386</v>
      </c>
    </row>
    <row r="43" spans="1:5" ht="12.75">
      <c r="A43">
        <f t="shared" si="0"/>
        <v>40</v>
      </c>
      <c r="B43" t="s">
        <v>336</v>
      </c>
      <c r="C43" s="40">
        <v>22604.57</v>
      </c>
      <c r="D43" t="s">
        <v>374</v>
      </c>
      <c r="E43" t="s">
        <v>386</v>
      </c>
    </row>
    <row r="44" spans="1:5" ht="12.75">
      <c r="A44">
        <f t="shared" si="0"/>
        <v>41</v>
      </c>
      <c r="B44" t="s">
        <v>336</v>
      </c>
      <c r="C44" s="40">
        <v>3610.43</v>
      </c>
      <c r="D44" t="s">
        <v>374</v>
      </c>
      <c r="E44" t="s">
        <v>386</v>
      </c>
    </row>
    <row r="45" spans="1:5" ht="12.75">
      <c r="A45">
        <f t="shared" si="0"/>
        <v>42</v>
      </c>
      <c r="B45" t="s">
        <v>336</v>
      </c>
      <c r="C45" s="40">
        <v>13333.33</v>
      </c>
      <c r="D45" t="s">
        <v>374</v>
      </c>
      <c r="E45" t="s">
        <v>386</v>
      </c>
    </row>
    <row r="46" spans="1:5" ht="12.75">
      <c r="A46">
        <f t="shared" si="0"/>
        <v>43</v>
      </c>
      <c r="B46" t="s">
        <v>336</v>
      </c>
      <c r="C46" s="40">
        <v>20000</v>
      </c>
      <c r="D46" t="s">
        <v>374</v>
      </c>
      <c r="E46" t="s">
        <v>386</v>
      </c>
    </row>
    <row r="47" spans="1:5" ht="12.75">
      <c r="A47">
        <f t="shared" si="0"/>
        <v>44</v>
      </c>
      <c r="B47" t="s">
        <v>336</v>
      </c>
      <c r="C47" s="40">
        <v>28000</v>
      </c>
      <c r="D47" t="s">
        <v>374</v>
      </c>
      <c r="E47" t="s">
        <v>386</v>
      </c>
    </row>
    <row r="48" spans="1:5" ht="12.75">
      <c r="A48">
        <f t="shared" si="0"/>
        <v>45</v>
      </c>
      <c r="B48" t="s">
        <v>336</v>
      </c>
      <c r="C48" s="40">
        <v>0</v>
      </c>
      <c r="D48" t="s">
        <v>336</v>
      </c>
      <c r="E48" t="s">
        <v>336</v>
      </c>
    </row>
    <row r="49" spans="1:5" ht="12.75">
      <c r="A49">
        <f t="shared" si="0"/>
        <v>46</v>
      </c>
      <c r="B49" t="s">
        <v>336</v>
      </c>
      <c r="C49" s="40">
        <v>43855.75</v>
      </c>
      <c r="D49" t="s">
        <v>374</v>
      </c>
      <c r="E49" t="s">
        <v>386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M22" sqref="M22"/>
    </sheetView>
  </sheetViews>
  <sheetFormatPr defaultColWidth="9.140625" defaultRowHeight="12.75"/>
  <cols>
    <col min="1" max="1" width="3.00390625" style="0" customWidth="1"/>
    <col min="2" max="2" width="23.00390625" style="0" bestFit="1" customWidth="1"/>
    <col min="3" max="3" width="11.281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60" t="s">
        <v>76</v>
      </c>
      <c r="B3" s="61" t="s">
        <v>364</v>
      </c>
      <c r="C3" s="60" t="s">
        <v>86</v>
      </c>
      <c r="D3" s="60" t="s">
        <v>79</v>
      </c>
      <c r="E3" s="60" t="s">
        <v>87</v>
      </c>
    </row>
    <row r="4" spans="1:5" ht="12.75">
      <c r="A4" s="62">
        <v>1</v>
      </c>
      <c r="B4" s="62" t="s">
        <v>338</v>
      </c>
      <c r="C4" s="58">
        <v>0</v>
      </c>
      <c r="D4" s="62" t="s">
        <v>336</v>
      </c>
      <c r="E4" s="64" t="s">
        <v>379</v>
      </c>
    </row>
    <row r="5" spans="1:5" ht="12.75">
      <c r="A5" s="62">
        <f>A4+1</f>
        <v>2</v>
      </c>
      <c r="B5" s="62" t="s">
        <v>338</v>
      </c>
      <c r="C5" s="59">
        <v>0</v>
      </c>
      <c r="D5" s="62" t="s">
        <v>336</v>
      </c>
      <c r="E5" s="62" t="str">
        <f>E4</f>
        <v>Semestral</v>
      </c>
    </row>
    <row r="6" spans="1:5" ht="12.75">
      <c r="A6" s="62">
        <f aca="true" t="shared" si="0" ref="A6:A49">A5+1</f>
        <v>3</v>
      </c>
      <c r="B6" s="62" t="s">
        <v>338</v>
      </c>
      <c r="C6" s="59">
        <v>0</v>
      </c>
      <c r="D6" s="62" t="s">
        <v>336</v>
      </c>
      <c r="E6" s="62" t="str">
        <f>E5</f>
        <v>Semestral</v>
      </c>
    </row>
    <row r="7" spans="1:5" ht="12.75">
      <c r="A7" s="62">
        <f t="shared" si="0"/>
        <v>4</v>
      </c>
      <c r="B7" s="62" t="s">
        <v>338</v>
      </c>
      <c r="C7" s="59">
        <v>0</v>
      </c>
      <c r="D7" s="62" t="s">
        <v>336</v>
      </c>
      <c r="E7" s="62" t="str">
        <f>E6</f>
        <v>Semestral</v>
      </c>
    </row>
    <row r="8" spans="1:5" ht="12.75">
      <c r="A8" s="62">
        <f t="shared" si="0"/>
        <v>5</v>
      </c>
      <c r="B8" s="62" t="s">
        <v>338</v>
      </c>
      <c r="C8" s="59">
        <v>0</v>
      </c>
      <c r="D8" s="62" t="s">
        <v>336</v>
      </c>
      <c r="E8" s="62" t="str">
        <f>E7</f>
        <v>Semestral</v>
      </c>
    </row>
    <row r="9" spans="1:5" ht="12.75">
      <c r="A9" s="62">
        <f t="shared" si="0"/>
        <v>6</v>
      </c>
      <c r="B9" s="62" t="s">
        <v>338</v>
      </c>
      <c r="C9" s="59">
        <v>0</v>
      </c>
      <c r="D9" s="62" t="s">
        <v>336</v>
      </c>
      <c r="E9" s="62" t="str">
        <f>E8</f>
        <v>Semestral</v>
      </c>
    </row>
    <row r="10" spans="1:5" ht="12.75">
      <c r="A10" s="62">
        <f t="shared" si="0"/>
        <v>7</v>
      </c>
      <c r="B10" s="62" t="s">
        <v>338</v>
      </c>
      <c r="C10" s="59">
        <v>0</v>
      </c>
      <c r="D10" s="62" t="s">
        <v>336</v>
      </c>
      <c r="E10" s="62" t="s">
        <v>336</v>
      </c>
    </row>
    <row r="11" spans="1:5" ht="12.75">
      <c r="A11" s="62">
        <f t="shared" si="0"/>
        <v>8</v>
      </c>
      <c r="B11" s="62" t="s">
        <v>338</v>
      </c>
      <c r="C11" s="59">
        <v>0</v>
      </c>
      <c r="D11" s="62" t="s">
        <v>336</v>
      </c>
      <c r="E11" s="62" t="str">
        <f>E9</f>
        <v>Semestral</v>
      </c>
    </row>
    <row r="12" spans="1:5" ht="12.75">
      <c r="A12" s="62">
        <f t="shared" si="0"/>
        <v>9</v>
      </c>
      <c r="B12" s="62" t="s">
        <v>338</v>
      </c>
      <c r="C12" s="59">
        <v>0</v>
      </c>
      <c r="D12" s="62" t="s">
        <v>336</v>
      </c>
      <c r="E12" s="62" t="str">
        <f>E11</f>
        <v>Semestral</v>
      </c>
    </row>
    <row r="13" spans="1:5" ht="12.75">
      <c r="A13" s="62">
        <f t="shared" si="0"/>
        <v>10</v>
      </c>
      <c r="B13" s="62" t="s">
        <v>338</v>
      </c>
      <c r="C13" s="59">
        <v>0</v>
      </c>
      <c r="D13" s="62" t="s">
        <v>336</v>
      </c>
      <c r="E13" s="62" t="str">
        <f>E12</f>
        <v>Semestral</v>
      </c>
    </row>
    <row r="14" spans="1:5" ht="12.75">
      <c r="A14" s="62">
        <f t="shared" si="0"/>
        <v>11</v>
      </c>
      <c r="B14" s="62" t="s">
        <v>338</v>
      </c>
      <c r="C14" s="59">
        <v>0</v>
      </c>
      <c r="D14" s="62" t="s">
        <v>336</v>
      </c>
      <c r="E14" s="62" t="str">
        <f>E13</f>
        <v>Semestral</v>
      </c>
    </row>
    <row r="15" spans="1:5" ht="12.75">
      <c r="A15" s="62">
        <f t="shared" si="0"/>
        <v>12</v>
      </c>
      <c r="B15" s="62" t="s">
        <v>338</v>
      </c>
      <c r="C15" s="59">
        <v>0</v>
      </c>
      <c r="D15" s="62" t="s">
        <v>336</v>
      </c>
      <c r="E15" s="62" t="s">
        <v>336</v>
      </c>
    </row>
    <row r="16" spans="1:5" ht="12.75">
      <c r="A16" s="62">
        <f t="shared" si="0"/>
        <v>13</v>
      </c>
      <c r="B16" s="62" t="s">
        <v>338</v>
      </c>
      <c r="C16" s="59">
        <v>0</v>
      </c>
      <c r="D16" s="62" t="s">
        <v>336</v>
      </c>
      <c r="E16" s="62" t="str">
        <f>E14</f>
        <v>Semestral</v>
      </c>
    </row>
    <row r="17" spans="1:5" ht="12.75">
      <c r="A17" s="62">
        <f t="shared" si="0"/>
        <v>14</v>
      </c>
      <c r="B17" s="62" t="s">
        <v>338</v>
      </c>
      <c r="C17" s="59">
        <v>0</v>
      </c>
      <c r="D17" s="62" t="s">
        <v>336</v>
      </c>
      <c r="E17" s="62" t="str">
        <f>E16</f>
        <v>Semestral</v>
      </c>
    </row>
    <row r="18" spans="1:5" ht="12.75">
      <c r="A18" s="62">
        <f t="shared" si="0"/>
        <v>15</v>
      </c>
      <c r="B18" s="62" t="s">
        <v>338</v>
      </c>
      <c r="C18" s="59">
        <v>0</v>
      </c>
      <c r="D18" s="62" t="s">
        <v>336</v>
      </c>
      <c r="E18" s="62" t="str">
        <f>E17</f>
        <v>Semestral</v>
      </c>
    </row>
    <row r="19" spans="1:5" ht="12.75">
      <c r="A19" s="62">
        <f t="shared" si="0"/>
        <v>16</v>
      </c>
      <c r="B19" s="62" t="s">
        <v>338</v>
      </c>
      <c r="C19" s="59">
        <v>0</v>
      </c>
      <c r="D19" s="62" t="s">
        <v>336</v>
      </c>
      <c r="E19" s="62" t="str">
        <f>E18</f>
        <v>Semestral</v>
      </c>
    </row>
    <row r="20" spans="1:5" ht="12.75">
      <c r="A20" s="62">
        <f t="shared" si="0"/>
        <v>17</v>
      </c>
      <c r="B20" s="62" t="s">
        <v>338</v>
      </c>
      <c r="C20" s="59">
        <v>0</v>
      </c>
      <c r="D20" s="62" t="s">
        <v>336</v>
      </c>
      <c r="E20" s="62" t="s">
        <v>336</v>
      </c>
    </row>
    <row r="21" spans="1:5" ht="12.75">
      <c r="A21" s="62">
        <f t="shared" si="0"/>
        <v>18</v>
      </c>
      <c r="B21" s="62" t="s">
        <v>338</v>
      </c>
      <c r="C21" s="59">
        <v>0</v>
      </c>
      <c r="D21" s="62" t="s">
        <v>336</v>
      </c>
      <c r="E21" s="62" t="s">
        <v>336</v>
      </c>
    </row>
    <row r="22" spans="1:5" ht="12.75">
      <c r="A22" s="62">
        <f t="shared" si="0"/>
        <v>19</v>
      </c>
      <c r="B22" s="62" t="s">
        <v>338</v>
      </c>
      <c r="C22" s="59">
        <v>0</v>
      </c>
      <c r="D22" s="62" t="s">
        <v>336</v>
      </c>
      <c r="E22" s="62" t="str">
        <f>E19</f>
        <v>Semestral</v>
      </c>
    </row>
    <row r="23" spans="1:5" ht="12.75">
      <c r="A23" s="62">
        <f t="shared" si="0"/>
        <v>20</v>
      </c>
      <c r="B23" s="62" t="s">
        <v>338</v>
      </c>
      <c r="C23" s="59">
        <v>0</v>
      </c>
      <c r="D23" s="62" t="s">
        <v>336</v>
      </c>
      <c r="E23" s="62" t="str">
        <f>E22</f>
        <v>Semestral</v>
      </c>
    </row>
    <row r="24" spans="1:5" ht="12.75">
      <c r="A24" s="62">
        <f t="shared" si="0"/>
        <v>21</v>
      </c>
      <c r="B24" s="62" t="s">
        <v>338</v>
      </c>
      <c r="C24" s="59">
        <v>0</v>
      </c>
      <c r="D24" s="62" t="s">
        <v>336</v>
      </c>
      <c r="E24" s="62" t="str">
        <f aca="true" t="shared" si="1" ref="E24:E37">E23</f>
        <v>Semestral</v>
      </c>
    </row>
    <row r="25" spans="1:5" ht="12.75">
      <c r="A25" s="62">
        <f t="shared" si="0"/>
        <v>22</v>
      </c>
      <c r="B25" s="62" t="s">
        <v>338</v>
      </c>
      <c r="C25" s="59">
        <v>0</v>
      </c>
      <c r="D25" s="62" t="s">
        <v>336</v>
      </c>
      <c r="E25" s="62" t="str">
        <f t="shared" si="1"/>
        <v>Semestral</v>
      </c>
    </row>
    <row r="26" spans="1:5" ht="12.75">
      <c r="A26" s="62">
        <f t="shared" si="0"/>
        <v>23</v>
      </c>
      <c r="B26" s="62" t="s">
        <v>338</v>
      </c>
      <c r="C26" s="59">
        <v>0</v>
      </c>
      <c r="D26" s="62" t="s">
        <v>336</v>
      </c>
      <c r="E26" s="62" t="str">
        <f t="shared" si="1"/>
        <v>Semestral</v>
      </c>
    </row>
    <row r="27" spans="1:5" ht="12.75">
      <c r="A27" s="62">
        <f t="shared" si="0"/>
        <v>24</v>
      </c>
      <c r="B27" s="62" t="s">
        <v>338</v>
      </c>
      <c r="C27" s="59">
        <v>0</v>
      </c>
      <c r="D27" s="62" t="s">
        <v>336</v>
      </c>
      <c r="E27" s="62" t="str">
        <f t="shared" si="1"/>
        <v>Semestral</v>
      </c>
    </row>
    <row r="28" spans="1:5" ht="12.75">
      <c r="A28" s="62">
        <f t="shared" si="0"/>
        <v>25</v>
      </c>
      <c r="B28" s="62" t="s">
        <v>338</v>
      </c>
      <c r="C28" s="59">
        <v>0</v>
      </c>
      <c r="D28" s="62" t="s">
        <v>336</v>
      </c>
      <c r="E28" s="62" t="str">
        <f t="shared" si="1"/>
        <v>Semestral</v>
      </c>
    </row>
    <row r="29" spans="1:5" ht="12.75">
      <c r="A29" s="62">
        <f t="shared" si="0"/>
        <v>26</v>
      </c>
      <c r="B29" s="62" t="s">
        <v>338</v>
      </c>
      <c r="C29" s="59">
        <v>0</v>
      </c>
      <c r="D29" s="62" t="s">
        <v>336</v>
      </c>
      <c r="E29" s="62" t="str">
        <f t="shared" si="1"/>
        <v>Semestral</v>
      </c>
    </row>
    <row r="30" spans="1:5" ht="12.75">
      <c r="A30" s="62">
        <f t="shared" si="0"/>
        <v>27</v>
      </c>
      <c r="B30" s="62" t="s">
        <v>338</v>
      </c>
      <c r="C30" s="59">
        <v>0</v>
      </c>
      <c r="D30" s="62" t="s">
        <v>336</v>
      </c>
      <c r="E30" s="62" t="str">
        <f t="shared" si="1"/>
        <v>Semestral</v>
      </c>
    </row>
    <row r="31" spans="1:5" ht="12.75">
      <c r="A31" s="62">
        <f t="shared" si="0"/>
        <v>28</v>
      </c>
      <c r="B31" s="62" t="s">
        <v>338</v>
      </c>
      <c r="C31" s="59">
        <v>0</v>
      </c>
      <c r="D31" s="62" t="s">
        <v>336</v>
      </c>
      <c r="E31" s="62" t="str">
        <f t="shared" si="1"/>
        <v>Semestral</v>
      </c>
    </row>
    <row r="32" spans="1:5" ht="12.75">
      <c r="A32" s="62">
        <f t="shared" si="0"/>
        <v>29</v>
      </c>
      <c r="B32" s="62" t="s">
        <v>338</v>
      </c>
      <c r="C32" s="59">
        <v>0</v>
      </c>
      <c r="D32" s="62" t="s">
        <v>336</v>
      </c>
      <c r="E32" s="62" t="str">
        <f t="shared" si="1"/>
        <v>Semestral</v>
      </c>
    </row>
    <row r="33" spans="1:5" ht="12.75">
      <c r="A33" s="62">
        <f t="shared" si="0"/>
        <v>30</v>
      </c>
      <c r="B33" s="62" t="s">
        <v>338</v>
      </c>
      <c r="C33" s="59">
        <v>0</v>
      </c>
      <c r="D33" s="62" t="s">
        <v>336</v>
      </c>
      <c r="E33" s="62" t="str">
        <f t="shared" si="1"/>
        <v>Semestral</v>
      </c>
    </row>
    <row r="34" spans="1:5" ht="12.75">
      <c r="A34" s="62">
        <f t="shared" si="0"/>
        <v>31</v>
      </c>
      <c r="B34" s="62" t="s">
        <v>338</v>
      </c>
      <c r="C34" s="59">
        <v>0</v>
      </c>
      <c r="D34" s="62" t="s">
        <v>336</v>
      </c>
      <c r="E34" s="62" t="str">
        <f t="shared" si="1"/>
        <v>Semestral</v>
      </c>
    </row>
    <row r="35" spans="1:5" ht="12.75">
      <c r="A35" s="62">
        <f t="shared" si="0"/>
        <v>32</v>
      </c>
      <c r="B35" s="62" t="s">
        <v>338</v>
      </c>
      <c r="C35" s="59">
        <v>0</v>
      </c>
      <c r="D35" s="62" t="s">
        <v>336</v>
      </c>
      <c r="E35" s="62" t="str">
        <f t="shared" si="1"/>
        <v>Semestral</v>
      </c>
    </row>
    <row r="36" spans="1:5" ht="12.75">
      <c r="A36" s="62">
        <f t="shared" si="0"/>
        <v>33</v>
      </c>
      <c r="B36" s="62" t="s">
        <v>338</v>
      </c>
      <c r="C36" s="59">
        <v>0</v>
      </c>
      <c r="D36" s="62" t="s">
        <v>336</v>
      </c>
      <c r="E36" s="62" t="str">
        <f t="shared" si="1"/>
        <v>Semestral</v>
      </c>
    </row>
    <row r="37" spans="1:5" ht="12.75">
      <c r="A37" s="62">
        <f t="shared" si="0"/>
        <v>34</v>
      </c>
      <c r="B37" s="62" t="s">
        <v>338</v>
      </c>
      <c r="C37" s="59">
        <v>0</v>
      </c>
      <c r="D37" s="62" t="s">
        <v>336</v>
      </c>
      <c r="E37" s="62" t="str">
        <f t="shared" si="1"/>
        <v>Semestral</v>
      </c>
    </row>
    <row r="38" spans="1:5" ht="12.75">
      <c r="A38" s="62">
        <f t="shared" si="0"/>
        <v>35</v>
      </c>
      <c r="B38" s="62" t="s">
        <v>338</v>
      </c>
      <c r="C38" s="59">
        <v>0</v>
      </c>
      <c r="D38" s="62" t="s">
        <v>336</v>
      </c>
      <c r="E38" s="62" t="s">
        <v>336</v>
      </c>
    </row>
    <row r="39" spans="1:5" ht="12.75">
      <c r="A39" s="62">
        <f t="shared" si="0"/>
        <v>36</v>
      </c>
      <c r="B39" s="62" t="s">
        <v>338</v>
      </c>
      <c r="C39" s="59">
        <v>0</v>
      </c>
      <c r="D39" s="62" t="s">
        <v>336</v>
      </c>
      <c r="E39" s="62" t="s">
        <v>336</v>
      </c>
    </row>
    <row r="40" spans="1:5" ht="12.75">
      <c r="A40" s="62">
        <f t="shared" si="0"/>
        <v>37</v>
      </c>
      <c r="B40" s="62" t="s">
        <v>338</v>
      </c>
      <c r="C40" s="59">
        <v>0</v>
      </c>
      <c r="D40" s="62" t="s">
        <v>336</v>
      </c>
      <c r="E40" s="62" t="s">
        <v>336</v>
      </c>
    </row>
    <row r="41" spans="1:5" ht="12.75">
      <c r="A41" s="62">
        <f t="shared" si="0"/>
        <v>38</v>
      </c>
      <c r="B41" s="62" t="s">
        <v>338</v>
      </c>
      <c r="C41" s="59">
        <v>0</v>
      </c>
      <c r="D41" s="62" t="s">
        <v>336</v>
      </c>
      <c r="E41" s="62" t="str">
        <f>E37</f>
        <v>Semestral</v>
      </c>
    </row>
    <row r="42" spans="1:5" ht="12.75">
      <c r="A42" s="62">
        <f t="shared" si="0"/>
        <v>39</v>
      </c>
      <c r="B42" s="62" t="s">
        <v>338</v>
      </c>
      <c r="C42" s="59">
        <v>0</v>
      </c>
      <c r="D42" s="62" t="s">
        <v>336</v>
      </c>
      <c r="E42" s="62" t="str">
        <f>E41</f>
        <v>Semestral</v>
      </c>
    </row>
    <row r="43" spans="1:5" ht="12.75">
      <c r="A43" s="62">
        <f t="shared" si="0"/>
        <v>40</v>
      </c>
      <c r="B43" s="62" t="s">
        <v>338</v>
      </c>
      <c r="C43" s="59">
        <v>0</v>
      </c>
      <c r="D43" s="62" t="s">
        <v>336</v>
      </c>
      <c r="E43" s="62" t="str">
        <f aca="true" t="shared" si="2" ref="E43:E49">E42</f>
        <v>Semestral</v>
      </c>
    </row>
    <row r="44" spans="1:5" ht="12.75">
      <c r="A44" s="62">
        <f t="shared" si="0"/>
        <v>41</v>
      </c>
      <c r="B44" s="62" t="s">
        <v>338</v>
      </c>
      <c r="C44" s="59">
        <v>0</v>
      </c>
      <c r="D44" s="62" t="s">
        <v>336</v>
      </c>
      <c r="E44" s="62" t="str">
        <f t="shared" si="2"/>
        <v>Semestral</v>
      </c>
    </row>
    <row r="45" spans="1:5" ht="12.75">
      <c r="A45" s="62">
        <f t="shared" si="0"/>
        <v>42</v>
      </c>
      <c r="B45" s="62" t="s">
        <v>338</v>
      </c>
      <c r="C45" s="59">
        <v>0</v>
      </c>
      <c r="D45" s="62" t="s">
        <v>336</v>
      </c>
      <c r="E45" s="62" t="str">
        <f t="shared" si="2"/>
        <v>Semestral</v>
      </c>
    </row>
    <row r="46" spans="1:5" ht="12.75">
      <c r="A46" s="62">
        <f t="shared" si="0"/>
        <v>43</v>
      </c>
      <c r="B46" s="62" t="s">
        <v>338</v>
      </c>
      <c r="C46" s="59">
        <v>0</v>
      </c>
      <c r="D46" s="62" t="s">
        <v>336</v>
      </c>
      <c r="E46" s="62" t="str">
        <f t="shared" si="2"/>
        <v>Semestral</v>
      </c>
    </row>
    <row r="47" spans="1:5" ht="12.75">
      <c r="A47" s="62">
        <f t="shared" si="0"/>
        <v>44</v>
      </c>
      <c r="B47" s="62" t="s">
        <v>338</v>
      </c>
      <c r="C47" s="59">
        <v>0</v>
      </c>
      <c r="D47" s="62" t="s">
        <v>336</v>
      </c>
      <c r="E47" s="62" t="str">
        <f t="shared" si="2"/>
        <v>Semestral</v>
      </c>
    </row>
    <row r="48" spans="1:5" ht="12.75">
      <c r="A48" s="62">
        <f t="shared" si="0"/>
        <v>45</v>
      </c>
      <c r="B48" s="62" t="s">
        <v>338</v>
      </c>
      <c r="C48" s="59">
        <v>0</v>
      </c>
      <c r="D48" s="62" t="s">
        <v>336</v>
      </c>
      <c r="E48" s="62" t="str">
        <f t="shared" si="2"/>
        <v>Semestral</v>
      </c>
    </row>
    <row r="49" spans="1:5" ht="12.75">
      <c r="A49" s="62">
        <f t="shared" si="0"/>
        <v>46</v>
      </c>
      <c r="B49" s="62" t="s">
        <v>338</v>
      </c>
      <c r="C49" s="59">
        <v>0</v>
      </c>
      <c r="D49" s="62" t="s">
        <v>336</v>
      </c>
      <c r="E49" s="62" t="str">
        <f t="shared" si="2"/>
        <v>Semestral</v>
      </c>
    </row>
    <row r="50" ht="12.75">
      <c r="C50" s="6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21" sqref="K21"/>
    </sheetView>
  </sheetViews>
  <sheetFormatPr defaultColWidth="9.140625" defaultRowHeight="12.75"/>
  <cols>
    <col min="1" max="1" width="3.00390625" style="0" customWidth="1"/>
    <col min="2" max="2" width="25.421875" style="0" bestFit="1" customWidth="1"/>
    <col min="3" max="3" width="6.8515625" style="46" customWidth="1"/>
    <col min="4" max="4" width="8.28125" style="0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109</v>
      </c>
      <c r="C2" s="46" t="s">
        <v>110</v>
      </c>
      <c r="D2" t="s">
        <v>111</v>
      </c>
      <c r="E2" t="s">
        <v>112</v>
      </c>
    </row>
    <row r="3" spans="1:5" ht="15">
      <c r="A3" s="7" t="s">
        <v>76</v>
      </c>
      <c r="B3" s="39" t="s">
        <v>365</v>
      </c>
      <c r="C3" s="51" t="s">
        <v>86</v>
      </c>
      <c r="D3" s="7" t="s">
        <v>79</v>
      </c>
      <c r="E3" s="7" t="s">
        <v>87</v>
      </c>
    </row>
    <row r="4" spans="1:5" ht="12.75">
      <c r="A4">
        <v>1</v>
      </c>
      <c r="B4" t="s">
        <v>336</v>
      </c>
      <c r="C4" s="46">
        <v>0</v>
      </c>
      <c r="D4" t="s">
        <v>336</v>
      </c>
      <c r="E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L23" sqref="L23"/>
    </sheetView>
  </sheetViews>
  <sheetFormatPr defaultColWidth="9.140625" defaultRowHeight="12.75"/>
  <cols>
    <col min="1" max="1" width="3.00390625" style="0" customWidth="1"/>
    <col min="2" max="2" width="22.421875" style="0" bestFit="1" customWidth="1"/>
    <col min="3" max="3" width="6.8515625" style="46" customWidth="1"/>
    <col min="4" max="4" width="8.28125" style="0" customWidth="1"/>
  </cols>
  <sheetData>
    <row r="1" spans="2:5" ht="12.75" hidden="1">
      <c r="B1" t="s">
        <v>18</v>
      </c>
      <c r="C1" s="46" t="s">
        <v>19</v>
      </c>
      <c r="D1" t="s">
        <v>16</v>
      </c>
      <c r="E1" t="s">
        <v>16</v>
      </c>
    </row>
    <row r="2" spans="2:5" ht="12.75" hidden="1">
      <c r="B2" t="s">
        <v>114</v>
      </c>
      <c r="C2" s="46" t="s">
        <v>115</v>
      </c>
      <c r="D2" t="s">
        <v>116</v>
      </c>
      <c r="E2" t="s">
        <v>117</v>
      </c>
    </row>
    <row r="3" spans="1:5" ht="15">
      <c r="A3" s="8" t="s">
        <v>76</v>
      </c>
      <c r="B3" s="39" t="s">
        <v>366</v>
      </c>
      <c r="C3" s="52" t="s">
        <v>86</v>
      </c>
      <c r="D3" s="8" t="s">
        <v>79</v>
      </c>
      <c r="E3" s="8" t="s">
        <v>87</v>
      </c>
    </row>
    <row r="4" spans="1:5" ht="12.75">
      <c r="A4">
        <v>1</v>
      </c>
      <c r="B4" t="s">
        <v>339</v>
      </c>
      <c r="C4" s="46">
        <v>0</v>
      </c>
      <c r="D4" t="s">
        <v>336</v>
      </c>
      <c r="E4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Melendez Rodriguez,Addiel</dc:creator>
  <cp:keywords/>
  <dc:description/>
  <cp:lastModifiedBy>Banderas Muñoz,Gabriela</cp:lastModifiedBy>
  <cp:lastPrinted>2018-01-08T22:24:00Z</cp:lastPrinted>
  <dcterms:created xsi:type="dcterms:W3CDTF">2017-09-30T22:51:29Z</dcterms:created>
  <dcterms:modified xsi:type="dcterms:W3CDTF">2018-01-18T00:35:22Z</dcterms:modified>
  <cp:category/>
  <cp:version/>
  <cp:contentType/>
  <cp:contentStatus/>
</cp:coreProperties>
</file>